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A-H510M\Desktop\"/>
    </mc:Choice>
  </mc:AlternateContent>
  <bookViews>
    <workbookView xWindow="0" yWindow="0" windowWidth="28740" windowHeight="1215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59" i="1" l="1"/>
  <c r="E53" i="1"/>
  <c r="E50" i="1"/>
  <c r="E43" i="1"/>
  <c r="E37" i="1"/>
  <c r="E33" i="1"/>
  <c r="E27" i="1"/>
  <c r="E22" i="1"/>
  <c r="E15" i="1"/>
  <c r="E12" i="1"/>
  <c r="E66" i="1"/>
  <c r="E67" i="1" l="1"/>
</calcChain>
</file>

<file path=xl/sharedStrings.xml><?xml version="1.0" encoding="utf-8"?>
<sst xmlns="http://schemas.openxmlformats.org/spreadsheetml/2006/main" count="115" uniqueCount="113">
  <si>
    <t>ԱԶԳԱՆՈՒՆ  ԱՆՈՒՆ  ՀԱՅՐԱՆՈՒՆ</t>
  </si>
  <si>
    <t>ՀՀ</t>
  </si>
  <si>
    <t>ԳՈՒՄԱՐԻ  ՉԱՓԸ</t>
  </si>
  <si>
    <t>ՀԱՅԱՍՏԱՆԻ  ՀԱՆՐԱՊԵՏՈՒԹՅԱՆ  ԱՐՄԱՎԻՐԻ  ՄԱՐԶԻ</t>
  </si>
  <si>
    <t>ԽՈՅ   ՀԱՄԱՅՆՔԻ  ԱՎԱԳԱՆՈՒ</t>
  </si>
  <si>
    <t>ԱՐՇԱԼՈՒՅՍ</t>
  </si>
  <si>
    <t>ԾԱՂԿՈՒՆՔ</t>
  </si>
  <si>
    <t>ԱՐԱԳԱԾ</t>
  </si>
  <si>
    <t>ՄԱԿՆԻՇ</t>
  </si>
  <si>
    <t>ՊԵՏՀԱՄԱՐԱՆԻՇ</t>
  </si>
  <si>
    <t>Ղազարյան  Արթուր  Սամվելի</t>
  </si>
  <si>
    <t>ԾԱՂԿԱԼԱՆՋ</t>
  </si>
  <si>
    <t>Բադալյան  Արման  Երջանիկի</t>
  </si>
  <si>
    <t>VOLKSWAGEN                            VENTO 1.8</t>
  </si>
  <si>
    <t>35AQ511</t>
  </si>
  <si>
    <t>MERCEDES-BENZ E 320</t>
  </si>
  <si>
    <t>ԱՅԳԵՇԱՏ</t>
  </si>
  <si>
    <t>Սարգսյան Սարգիս Արտուրի</t>
  </si>
  <si>
    <t>TOYOTA CAMRY 2.5</t>
  </si>
  <si>
    <t>71RI717</t>
  </si>
  <si>
    <t>GAZ 24-10</t>
  </si>
  <si>
    <t>35DS490</t>
  </si>
  <si>
    <t>Սարգսյան Անժելա Պավլիկի</t>
  </si>
  <si>
    <t>MERCEDES-BENZ C 240</t>
  </si>
  <si>
    <t>41BB041</t>
  </si>
  <si>
    <t>Միրզոյան Բագրատ Գուրգենի</t>
  </si>
  <si>
    <t>MERCEDES-BENZ C 220</t>
  </si>
  <si>
    <t>36XA870</t>
  </si>
  <si>
    <t>NISSAN X-TRAIL 2.0</t>
  </si>
  <si>
    <t>71VY071</t>
  </si>
  <si>
    <t>ԱՂԱՎՆԱՏՈՒՆ</t>
  </si>
  <si>
    <t>Շմավոնյան Շմավոն Արզումանի</t>
  </si>
  <si>
    <t>LEXUS GS 300</t>
  </si>
  <si>
    <t>88ZX880</t>
  </si>
  <si>
    <t>ՄՐԳԱՍՏԱՆ</t>
  </si>
  <si>
    <t>VAZ 21063</t>
  </si>
  <si>
    <t>36FM705</t>
  </si>
  <si>
    <t>Եդիգարյան Երջանիկ Մայիսի</t>
  </si>
  <si>
    <t>VAZ 21200</t>
  </si>
  <si>
    <t>34ZT321</t>
  </si>
  <si>
    <t>VAZ 212140</t>
  </si>
  <si>
    <t>67GS007</t>
  </si>
  <si>
    <t>Ղազարյան Վահան Ազատի</t>
  </si>
  <si>
    <t>Պողոսյան Իշխան Ռուստամի</t>
  </si>
  <si>
    <t>73ZZ333</t>
  </si>
  <si>
    <t xml:space="preserve">Չիթչյան Հայկ Արթուրի </t>
  </si>
  <si>
    <t>Համբարձումյան Կարապետ Նորայրի</t>
  </si>
  <si>
    <t>FORD KA 1.3</t>
  </si>
  <si>
    <t>37PF543</t>
  </si>
  <si>
    <t>Չիթչյան Արթուր Գրիգորի</t>
  </si>
  <si>
    <t>ԴԱՇՏ</t>
  </si>
  <si>
    <t>VAZ 21070-120-21</t>
  </si>
  <si>
    <t>37ZZ222</t>
  </si>
  <si>
    <t>Մովսիսյան Նորիկ Վազգենի</t>
  </si>
  <si>
    <t>ԾԻԱԾԱՆ</t>
  </si>
  <si>
    <t>Թովմասյան Մանվել Արայիկի</t>
  </si>
  <si>
    <t>MAZDA 626 2.0</t>
  </si>
  <si>
    <t>37SA172</t>
  </si>
  <si>
    <t>ԸՆԴԱՄԵՆԸ</t>
  </si>
  <si>
    <t>Խաչատրյան Թորգոմ Գրիգորի</t>
  </si>
  <si>
    <t>LADA 21061</t>
  </si>
  <si>
    <t>41XG041</t>
  </si>
  <si>
    <t>VOLKSWAGEN ID 6 CROZZ PURE PLUS</t>
  </si>
  <si>
    <t>37VF246</t>
  </si>
  <si>
    <t>Մանուկյան Նորիկ Համբարձումի</t>
  </si>
  <si>
    <t>VAZ 21061</t>
  </si>
  <si>
    <t>35AS641</t>
  </si>
  <si>
    <t>Մովսիսյան Սամվել Ստյոպայի</t>
  </si>
  <si>
    <t>98AP098</t>
  </si>
  <si>
    <t>OPEL ASTRA 1.4</t>
  </si>
  <si>
    <t>VAZ 21102</t>
  </si>
  <si>
    <t>37NA381</t>
  </si>
  <si>
    <t>Ներսեսյան Դավիթ Կառլենի</t>
  </si>
  <si>
    <t>TOYOTA RAV4 XLE AWD 2.5</t>
  </si>
  <si>
    <t>11OQ071</t>
  </si>
  <si>
    <t>Թովմասյան Լիպարիտ Մեսրոպի</t>
  </si>
  <si>
    <t>MECEDES-BENZ S50</t>
  </si>
  <si>
    <t>51XS500</t>
  </si>
  <si>
    <t>37BG058</t>
  </si>
  <si>
    <t>Նահապետյան Գևորգ</t>
  </si>
  <si>
    <t>BMW 320</t>
  </si>
  <si>
    <t>37VA293</t>
  </si>
  <si>
    <t xml:space="preserve">OPEL VECTRA </t>
  </si>
  <si>
    <t>37ZR612</t>
  </si>
  <si>
    <t>ՀԱՅԹԱՂ</t>
  </si>
  <si>
    <t>Սրապիոնյան Աշոտ Արտակի</t>
  </si>
  <si>
    <t>VAZ 21074</t>
  </si>
  <si>
    <t>VAZ 21075</t>
  </si>
  <si>
    <t>37BV635</t>
  </si>
  <si>
    <t>37BV589</t>
  </si>
  <si>
    <t>BMW 525 I</t>
  </si>
  <si>
    <t>71BM999</t>
  </si>
  <si>
    <t>BMW 330I 2.0T</t>
  </si>
  <si>
    <t>44YY041</t>
  </si>
  <si>
    <t>Կարեն Բաղդասարյան</t>
  </si>
  <si>
    <t>2025 ԹՎԱԿԱՆԻ  ՄԱՐՏԻ  13-ի  ԹԻՎ ----------  ՈՐՈՇՄԱՆ</t>
  </si>
  <si>
    <t>FORD FUSION 2.5</t>
  </si>
  <si>
    <t xml:space="preserve">Ռոմիկ  Գաբրիելյան </t>
  </si>
  <si>
    <t>CAZ 274700</t>
  </si>
  <si>
    <t>36 GV 525</t>
  </si>
  <si>
    <t>TOYOTA CEMRI 2.4</t>
  </si>
  <si>
    <t>06 RG 066</t>
  </si>
  <si>
    <t>34 UN 543</t>
  </si>
  <si>
    <t>MERCEDES-BENZ C 180</t>
  </si>
  <si>
    <t>88 BS 883</t>
  </si>
  <si>
    <t>Դողս</t>
  </si>
  <si>
    <t>Սեյրան Անդրուշի Գրիգորյան</t>
  </si>
  <si>
    <t xml:space="preserve">ՀԱՎԵԼՎԱԾ 1   </t>
  </si>
  <si>
    <t xml:space="preserve">ՑՈՒՑԱԿ  </t>
  </si>
  <si>
    <t xml:space="preserve"> ՓՈԽԱԴՐԱՄԻՋՈՑԻ ԳՈՒՅՔԱՀԱՐԿԻ ԳԾՈՎ ՍԱՀՄԱՆՎԱԾ ԱՐՏՈՆՈՒԹՅԱՆ</t>
  </si>
  <si>
    <t xml:space="preserve">ԱՇԽԱՏԱԿԱԶՄԻ ՔԱՐՏՈՒՂԱՐ՝                        Գ․ ՇԱՌՈՅԱՆ                                              </t>
  </si>
  <si>
    <t>ՆԱԽԱԳԻԾ</t>
  </si>
  <si>
    <t>37ZX193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</si>
</sst>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GHEA Grapalat"/>
      <family val="3"/>
    </font>
    <font>
      <b/>
      <i/>
      <sz val="11"/>
      <color theme="1"/>
      <name val="GHEA Grapalat"/>
      <family val="3"/>
    </font>
    <font>
      <b/>
      <sz val="11"/>
      <color theme="1"/>
      <name val="GHEA Grapalat"/>
      <family val="3"/>
    </font>
    <font>
      <sz val="11"/>
      <name val="GHEA Grapalat"/>
      <family val="3"/>
    </font>
    <font>
      <b/>
      <sz val="9"/>
      <color rgb="FF757575"/>
      <name val="Verdana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1"/>
      <name val="GHEA Grapalat"/>
      <family val="3"/>
    </font>
    <font>
      <b/>
      <sz val="10"/>
      <color rgb="FF757575"/>
      <name val="Verdana"/>
      <family val="2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 applyAlignment="1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/>
    <xf numFmtId="0" fontId="4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4" fillId="0" borderId="3" xfId="0" applyFont="1" applyBorder="1" applyAlignment="1">
      <alignment vertical="center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1" xfId="0" applyFont="1" applyBorder="1"/>
    <xf numFmtId="0" fontId="4" fillId="0" borderId="2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6" fillId="0" borderId="1" xfId="0" applyFont="1" applyBorder="1"/>
    <xf numFmtId="0" fontId="4" fillId="0" borderId="1" xfId="0" applyFont="1" applyBorder="1" applyAlignment="1">
      <alignment vertical="center"/>
    </xf>
    <xf numFmtId="0" fontId="5" fillId="0" borderId="7" xfId="0" applyFont="1" applyBorder="1"/>
    <xf numFmtId="0" fontId="4" fillId="0" borderId="13" xfId="0" applyFont="1" applyBorder="1" applyAlignment="1">
      <alignment horizontal="center" vertical="center"/>
    </xf>
    <xf numFmtId="0" fontId="4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4" fillId="0" borderId="6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/>
    </xf>
    <xf numFmtId="0" fontId="8" fillId="0" borderId="1" xfId="0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0"/>
  <sheetViews>
    <sheetView tabSelected="1" topLeftCell="A43" zoomScaleNormal="100" workbookViewId="0">
      <selection activeCell="I69" sqref="I69"/>
    </sheetView>
  </sheetViews>
  <sheetFormatPr defaultColWidth="9.140625" defaultRowHeight="16.5" x14ac:dyDescent="0.3"/>
  <cols>
    <col min="1" max="1" width="3.42578125" style="5" customWidth="1"/>
    <col min="2" max="2" width="36.7109375" style="13" customWidth="1"/>
    <col min="3" max="3" width="30.28515625" style="7" customWidth="1"/>
    <col min="4" max="4" width="14.85546875" style="7" customWidth="1"/>
    <col min="5" max="5" width="15.28515625" style="7" customWidth="1"/>
    <col min="6" max="16384" width="9.140625" style="3"/>
  </cols>
  <sheetData>
    <row r="1" spans="1:6" x14ac:dyDescent="0.3">
      <c r="A1" s="27"/>
      <c r="C1" s="27"/>
      <c r="D1" s="80" t="s">
        <v>111</v>
      </c>
      <c r="E1" s="80"/>
    </row>
    <row r="2" spans="1:6" x14ac:dyDescent="0.3">
      <c r="A2" s="2"/>
      <c r="B2" s="86" t="s">
        <v>107</v>
      </c>
      <c r="C2" s="86"/>
      <c r="D2" s="86"/>
      <c r="E2" s="86"/>
      <c r="F2" s="23"/>
    </row>
    <row r="3" spans="1:6" x14ac:dyDescent="0.3">
      <c r="A3" s="2"/>
      <c r="B3" s="86" t="s">
        <v>3</v>
      </c>
      <c r="C3" s="86"/>
      <c r="D3" s="86"/>
      <c r="E3" s="86"/>
      <c r="F3" s="23"/>
    </row>
    <row r="4" spans="1:6" x14ac:dyDescent="0.3">
      <c r="A4" s="1"/>
      <c r="B4" s="86" t="s">
        <v>4</v>
      </c>
      <c r="C4" s="86"/>
      <c r="D4" s="86"/>
      <c r="E4" s="86"/>
      <c r="F4" s="23"/>
    </row>
    <row r="5" spans="1:6" x14ac:dyDescent="0.3">
      <c r="A5" s="1"/>
      <c r="B5" s="87" t="s">
        <v>95</v>
      </c>
      <c r="C5" s="87"/>
      <c r="D5" s="87"/>
      <c r="E5" s="87"/>
      <c r="F5" s="24"/>
    </row>
    <row r="6" spans="1:6" x14ac:dyDescent="0.3">
      <c r="A6" s="54"/>
      <c r="B6" s="55"/>
      <c r="C6" s="55"/>
      <c r="D6" s="55"/>
      <c r="E6" s="55"/>
      <c r="F6" s="24"/>
    </row>
    <row r="7" spans="1:6" x14ac:dyDescent="0.3">
      <c r="A7" s="54"/>
      <c r="B7" s="65" t="s">
        <v>108</v>
      </c>
      <c r="C7" s="65"/>
      <c r="D7" s="65"/>
      <c r="E7" s="65"/>
      <c r="F7" s="24"/>
    </row>
    <row r="8" spans="1:6" ht="36" customHeight="1" x14ac:dyDescent="0.3">
      <c r="A8" s="6"/>
      <c r="B8" s="85" t="s">
        <v>109</v>
      </c>
      <c r="C8" s="85"/>
      <c r="D8" s="85"/>
      <c r="E8" s="85"/>
      <c r="F8" s="6"/>
    </row>
    <row r="9" spans="1:6" ht="31.9" customHeight="1" x14ac:dyDescent="0.3">
      <c r="A9" s="9" t="s">
        <v>1</v>
      </c>
      <c r="B9" s="14" t="s">
        <v>0</v>
      </c>
      <c r="C9" s="9" t="s">
        <v>8</v>
      </c>
      <c r="D9" s="9" t="s">
        <v>9</v>
      </c>
      <c r="E9" s="9" t="s">
        <v>2</v>
      </c>
    </row>
    <row r="10" spans="1:6" x14ac:dyDescent="0.3">
      <c r="A10" s="82" t="s">
        <v>7</v>
      </c>
      <c r="B10" s="83"/>
      <c r="C10" s="83"/>
      <c r="D10" s="83"/>
      <c r="E10" s="84"/>
    </row>
    <row r="11" spans="1:6" x14ac:dyDescent="0.3">
      <c r="A11" s="26">
        <v>1</v>
      </c>
      <c r="B11" s="28" t="s">
        <v>10</v>
      </c>
      <c r="C11" s="12" t="s">
        <v>40</v>
      </c>
      <c r="D11" s="10" t="s">
        <v>41</v>
      </c>
      <c r="E11" s="4">
        <v>8300</v>
      </c>
    </row>
    <row r="12" spans="1:6" x14ac:dyDescent="0.3">
      <c r="A12" s="18"/>
      <c r="B12" s="41"/>
      <c r="C12" s="18"/>
      <c r="D12" s="8"/>
      <c r="E12" s="52">
        <f>SUM(E11)</f>
        <v>8300</v>
      </c>
    </row>
    <row r="13" spans="1:6" x14ac:dyDescent="0.3">
      <c r="A13" s="77" t="s">
        <v>11</v>
      </c>
      <c r="B13" s="78"/>
      <c r="C13" s="78"/>
      <c r="D13" s="78"/>
      <c r="E13" s="79"/>
    </row>
    <row r="14" spans="1:6" ht="33" x14ac:dyDescent="0.3">
      <c r="A14" s="11">
        <v>2</v>
      </c>
      <c r="B14" s="15" t="s">
        <v>12</v>
      </c>
      <c r="C14" s="11" t="s">
        <v>13</v>
      </c>
      <c r="D14" s="11" t="s">
        <v>14</v>
      </c>
      <c r="E14" s="18">
        <v>11506</v>
      </c>
    </row>
    <row r="15" spans="1:6" x14ac:dyDescent="0.3">
      <c r="A15" s="18"/>
      <c r="B15" s="15"/>
      <c r="C15" s="18"/>
      <c r="D15" s="18"/>
      <c r="E15" s="48">
        <f>SUM(E14)</f>
        <v>11506</v>
      </c>
    </row>
    <row r="16" spans="1:6" x14ac:dyDescent="0.3">
      <c r="A16" s="69" t="s">
        <v>16</v>
      </c>
      <c r="B16" s="70"/>
      <c r="C16" s="70"/>
      <c r="D16" s="70"/>
      <c r="E16" s="71"/>
    </row>
    <row r="17" spans="1:5" x14ac:dyDescent="0.3">
      <c r="A17" s="59">
        <v>3</v>
      </c>
      <c r="B17" s="67" t="s">
        <v>17</v>
      </c>
      <c r="C17" s="11" t="s">
        <v>18</v>
      </c>
      <c r="D17" s="11" t="s">
        <v>19</v>
      </c>
      <c r="E17" s="9">
        <v>40700</v>
      </c>
    </row>
    <row r="18" spans="1:5" x14ac:dyDescent="0.3">
      <c r="A18" s="61"/>
      <c r="B18" s="68"/>
      <c r="C18" s="11" t="s">
        <v>20</v>
      </c>
      <c r="D18" s="11" t="s">
        <v>21</v>
      </c>
      <c r="E18" s="9">
        <v>1668</v>
      </c>
    </row>
    <row r="19" spans="1:5" x14ac:dyDescent="0.3">
      <c r="A19" s="11">
        <v>4</v>
      </c>
      <c r="B19" s="15" t="s">
        <v>22</v>
      </c>
      <c r="C19" s="11" t="s">
        <v>23</v>
      </c>
      <c r="D19" s="11" t="s">
        <v>24</v>
      </c>
      <c r="E19" s="9">
        <v>22500</v>
      </c>
    </row>
    <row r="20" spans="1:5" x14ac:dyDescent="0.3">
      <c r="A20" s="11">
        <v>5</v>
      </c>
      <c r="B20" s="15" t="s">
        <v>25</v>
      </c>
      <c r="C20" s="11" t="s">
        <v>26</v>
      </c>
      <c r="D20" s="11" t="s">
        <v>27</v>
      </c>
      <c r="E20" s="9">
        <v>22500</v>
      </c>
    </row>
    <row r="21" spans="1:5" x14ac:dyDescent="0.3">
      <c r="A21" s="18">
        <v>6</v>
      </c>
      <c r="B21" s="15" t="s">
        <v>59</v>
      </c>
      <c r="C21" s="18" t="s">
        <v>60</v>
      </c>
      <c r="D21" s="18" t="s">
        <v>61</v>
      </c>
      <c r="E21" s="9">
        <v>7300</v>
      </c>
    </row>
    <row r="22" spans="1:5" x14ac:dyDescent="0.3">
      <c r="A22" s="18"/>
      <c r="B22" s="15"/>
      <c r="C22" s="18"/>
      <c r="D22" s="18"/>
      <c r="E22" s="50">
        <f>SUM(E17:E21)</f>
        <v>94668</v>
      </c>
    </row>
    <row r="23" spans="1:5" x14ac:dyDescent="0.3">
      <c r="A23" s="69" t="s">
        <v>6</v>
      </c>
      <c r="B23" s="70"/>
      <c r="C23" s="70"/>
      <c r="D23" s="70"/>
      <c r="E23" s="71"/>
    </row>
    <row r="24" spans="1:5" x14ac:dyDescent="0.3">
      <c r="A24" s="59">
        <v>7</v>
      </c>
      <c r="B24" s="59" t="s">
        <v>42</v>
      </c>
      <c r="C24" s="16" t="s">
        <v>28</v>
      </c>
      <c r="D24" s="16" t="s">
        <v>29</v>
      </c>
      <c r="E24" s="9">
        <v>20550</v>
      </c>
    </row>
    <row r="25" spans="1:5" x14ac:dyDescent="0.3">
      <c r="A25" s="61"/>
      <c r="B25" s="61"/>
      <c r="C25" s="18" t="s">
        <v>70</v>
      </c>
      <c r="D25" s="18" t="s">
        <v>71</v>
      </c>
      <c r="E25" s="9">
        <v>7800</v>
      </c>
    </row>
    <row r="26" spans="1:5" ht="33" x14ac:dyDescent="0.3">
      <c r="A26" s="17">
        <v>8</v>
      </c>
      <c r="B26" s="19" t="s">
        <v>43</v>
      </c>
      <c r="C26" s="16" t="s">
        <v>62</v>
      </c>
      <c r="D26" s="16" t="s">
        <v>44</v>
      </c>
      <c r="E26" s="9">
        <v>103680</v>
      </c>
    </row>
    <row r="27" spans="1:5" x14ac:dyDescent="0.3">
      <c r="A27" s="18"/>
      <c r="B27" s="20"/>
      <c r="C27" s="18"/>
      <c r="D27" s="18"/>
      <c r="E27" s="50">
        <f>SUM(E24:E26)</f>
        <v>132030</v>
      </c>
    </row>
    <row r="28" spans="1:5" x14ac:dyDescent="0.3">
      <c r="A28" s="69" t="s">
        <v>30</v>
      </c>
      <c r="B28" s="70"/>
      <c r="C28" s="70"/>
      <c r="D28" s="70"/>
      <c r="E28" s="71"/>
    </row>
    <row r="29" spans="1:5" x14ac:dyDescent="0.3">
      <c r="A29" s="59">
        <v>9</v>
      </c>
      <c r="B29" s="67" t="s">
        <v>31</v>
      </c>
      <c r="C29" s="59" t="s">
        <v>32</v>
      </c>
      <c r="D29" s="59" t="s">
        <v>33</v>
      </c>
      <c r="E29" s="62">
        <v>12264</v>
      </c>
    </row>
    <row r="30" spans="1:5" ht="12" customHeight="1" x14ac:dyDescent="0.3">
      <c r="A30" s="60"/>
      <c r="B30" s="81"/>
      <c r="C30" s="60"/>
      <c r="D30" s="60"/>
      <c r="E30" s="63"/>
    </row>
    <row r="31" spans="1:5" ht="12.75" customHeight="1" x14ac:dyDescent="0.3">
      <c r="A31" s="60"/>
      <c r="B31" s="81"/>
      <c r="C31" s="60"/>
      <c r="D31" s="60"/>
      <c r="E31" s="63"/>
    </row>
    <row r="32" spans="1:5" ht="22.5" customHeight="1" x14ac:dyDescent="0.3">
      <c r="A32" s="18">
        <v>10</v>
      </c>
      <c r="B32" s="15" t="s">
        <v>72</v>
      </c>
      <c r="C32" s="31" t="s">
        <v>73</v>
      </c>
      <c r="D32" s="31" t="s">
        <v>74</v>
      </c>
      <c r="E32" s="9">
        <v>91092</v>
      </c>
    </row>
    <row r="33" spans="1:5" ht="22.5" customHeight="1" x14ac:dyDescent="0.3">
      <c r="A33" s="33"/>
      <c r="B33" s="15"/>
      <c r="C33" s="31"/>
      <c r="D33" s="31"/>
      <c r="E33" s="50">
        <f>SUM(E29:E32)</f>
        <v>103356</v>
      </c>
    </row>
    <row r="34" spans="1:5" x14ac:dyDescent="0.3">
      <c r="A34" s="69" t="s">
        <v>34</v>
      </c>
      <c r="B34" s="70"/>
      <c r="C34" s="70"/>
      <c r="D34" s="70"/>
      <c r="E34" s="71"/>
    </row>
    <row r="35" spans="1:5" x14ac:dyDescent="0.3">
      <c r="A35" s="21">
        <v>11</v>
      </c>
      <c r="B35" s="20" t="s">
        <v>45</v>
      </c>
      <c r="C35" s="18" t="s">
        <v>15</v>
      </c>
      <c r="D35" s="18" t="s">
        <v>36</v>
      </c>
      <c r="E35" s="9">
        <v>70600</v>
      </c>
    </row>
    <row r="36" spans="1:5" x14ac:dyDescent="0.3">
      <c r="A36" s="22">
        <v>12</v>
      </c>
      <c r="B36" s="20" t="s">
        <v>49</v>
      </c>
      <c r="C36" s="18" t="s">
        <v>35</v>
      </c>
      <c r="D36" s="9" t="s">
        <v>63</v>
      </c>
      <c r="E36" s="9">
        <v>8000</v>
      </c>
    </row>
    <row r="37" spans="1:5" x14ac:dyDescent="0.3">
      <c r="A37" s="43"/>
      <c r="B37" s="44"/>
      <c r="C37" s="34"/>
      <c r="D37" s="45"/>
      <c r="E37" s="51">
        <f>SUM(E35:E36)</f>
        <v>78600</v>
      </c>
    </row>
    <row r="38" spans="1:5" x14ac:dyDescent="0.3">
      <c r="A38" s="69" t="s">
        <v>5</v>
      </c>
      <c r="B38" s="70"/>
      <c r="C38" s="70"/>
      <c r="D38" s="70"/>
      <c r="E38" s="71"/>
    </row>
    <row r="39" spans="1:5" x14ac:dyDescent="0.3">
      <c r="A39" s="26">
        <v>13</v>
      </c>
      <c r="B39" s="25" t="s">
        <v>64</v>
      </c>
      <c r="C39" s="18" t="s">
        <v>65</v>
      </c>
      <c r="D39" s="18" t="s">
        <v>66</v>
      </c>
      <c r="E39" s="9">
        <v>7700</v>
      </c>
    </row>
    <row r="40" spans="1:5" x14ac:dyDescent="0.3">
      <c r="A40" s="26">
        <v>14</v>
      </c>
      <c r="B40" s="25" t="s">
        <v>67</v>
      </c>
      <c r="C40" s="18" t="s">
        <v>69</v>
      </c>
      <c r="D40" s="18" t="s">
        <v>68</v>
      </c>
      <c r="E40" s="9">
        <v>9000</v>
      </c>
    </row>
    <row r="41" spans="1:5" x14ac:dyDescent="0.3">
      <c r="A41" s="11">
        <v>15</v>
      </c>
      <c r="B41" s="15" t="s">
        <v>37</v>
      </c>
      <c r="C41" s="11" t="s">
        <v>38</v>
      </c>
      <c r="D41" s="11" t="s">
        <v>39</v>
      </c>
      <c r="E41" s="9">
        <v>8200</v>
      </c>
    </row>
    <row r="42" spans="1:5" ht="33" x14ac:dyDescent="0.3">
      <c r="A42" s="11">
        <v>16</v>
      </c>
      <c r="B42" s="15" t="s">
        <v>46</v>
      </c>
      <c r="C42" s="11" t="s">
        <v>47</v>
      </c>
      <c r="D42" s="11" t="s">
        <v>48</v>
      </c>
      <c r="E42" s="9">
        <v>6500</v>
      </c>
    </row>
    <row r="43" spans="1:5" x14ac:dyDescent="0.3">
      <c r="A43" s="18"/>
      <c r="B43" s="15"/>
      <c r="C43" s="18"/>
      <c r="D43" s="18"/>
      <c r="E43" s="50">
        <f>SUM(E39:E42)</f>
        <v>31400</v>
      </c>
    </row>
    <row r="44" spans="1:5" x14ac:dyDescent="0.3">
      <c r="A44" s="69" t="s">
        <v>50</v>
      </c>
      <c r="B44" s="70"/>
      <c r="C44" s="70"/>
      <c r="D44" s="70"/>
      <c r="E44" s="71"/>
    </row>
    <row r="45" spans="1:5" x14ac:dyDescent="0.3">
      <c r="A45" s="59">
        <v>17</v>
      </c>
      <c r="B45" s="59" t="s">
        <v>75</v>
      </c>
      <c r="C45" s="18" t="s">
        <v>76</v>
      </c>
      <c r="D45" s="18" t="s">
        <v>77</v>
      </c>
      <c r="E45" s="18">
        <v>167988</v>
      </c>
    </row>
    <row r="46" spans="1:5" x14ac:dyDescent="0.3">
      <c r="A46" s="61"/>
      <c r="B46" s="61"/>
      <c r="C46" s="18" t="s">
        <v>69</v>
      </c>
      <c r="D46" s="18" t="s">
        <v>78</v>
      </c>
      <c r="E46" s="18">
        <v>18919</v>
      </c>
    </row>
    <row r="47" spans="1:5" x14ac:dyDescent="0.3">
      <c r="A47" s="59">
        <v>18</v>
      </c>
      <c r="B47" s="59" t="s">
        <v>79</v>
      </c>
      <c r="C47" s="18" t="s">
        <v>80</v>
      </c>
      <c r="D47" s="18" t="s">
        <v>81</v>
      </c>
      <c r="E47" s="18">
        <v>22500</v>
      </c>
    </row>
    <row r="48" spans="1:5" x14ac:dyDescent="0.3">
      <c r="A48" s="61"/>
      <c r="B48" s="61"/>
      <c r="C48" s="18" t="s">
        <v>82</v>
      </c>
      <c r="D48" s="18" t="s">
        <v>83</v>
      </c>
      <c r="E48" s="18">
        <v>72718</v>
      </c>
    </row>
    <row r="49" spans="1:5" x14ac:dyDescent="0.3">
      <c r="A49" s="18">
        <v>19</v>
      </c>
      <c r="B49" s="15" t="s">
        <v>53</v>
      </c>
      <c r="C49" s="18" t="s">
        <v>51</v>
      </c>
      <c r="D49" s="18" t="s">
        <v>52</v>
      </c>
      <c r="E49" s="9">
        <v>7700</v>
      </c>
    </row>
    <row r="50" spans="1:5" x14ac:dyDescent="0.3">
      <c r="A50" s="18"/>
      <c r="B50" s="15"/>
      <c r="C50" s="18"/>
      <c r="D50" s="18"/>
      <c r="E50" s="50">
        <f>SUM(E45:E49)</f>
        <v>289825</v>
      </c>
    </row>
    <row r="51" spans="1:5" x14ac:dyDescent="0.3">
      <c r="A51" s="69" t="s">
        <v>54</v>
      </c>
      <c r="B51" s="70"/>
      <c r="C51" s="70"/>
      <c r="D51" s="70"/>
      <c r="E51" s="71"/>
    </row>
    <row r="52" spans="1:5" x14ac:dyDescent="0.3">
      <c r="A52" s="18">
        <v>20</v>
      </c>
      <c r="B52" s="15" t="s">
        <v>55</v>
      </c>
      <c r="C52" s="18" t="s">
        <v>56</v>
      </c>
      <c r="D52" s="9" t="s">
        <v>57</v>
      </c>
      <c r="E52" s="9">
        <v>11500</v>
      </c>
    </row>
    <row r="53" spans="1:5" x14ac:dyDescent="0.3">
      <c r="A53" s="29"/>
      <c r="B53" s="32"/>
      <c r="C53" s="18"/>
      <c r="D53" s="9"/>
      <c r="E53" s="50">
        <f>SUM(E52)</f>
        <v>11500</v>
      </c>
    </row>
    <row r="54" spans="1:5" x14ac:dyDescent="0.3">
      <c r="A54" s="46"/>
      <c r="B54" s="70" t="s">
        <v>84</v>
      </c>
      <c r="C54" s="70"/>
      <c r="D54" s="70"/>
      <c r="E54" s="71"/>
    </row>
    <row r="55" spans="1:5" x14ac:dyDescent="0.3">
      <c r="A55" s="76">
        <v>21</v>
      </c>
      <c r="B55" s="72" t="s">
        <v>85</v>
      </c>
      <c r="C55" s="57" t="s">
        <v>86</v>
      </c>
      <c r="D55" s="31" t="s">
        <v>88</v>
      </c>
      <c r="E55" s="30">
        <v>11303</v>
      </c>
    </row>
    <row r="56" spans="1:5" x14ac:dyDescent="0.3">
      <c r="A56" s="76"/>
      <c r="B56" s="73"/>
      <c r="C56" s="57" t="s">
        <v>87</v>
      </c>
      <c r="D56" s="31" t="s">
        <v>89</v>
      </c>
      <c r="E56" s="30">
        <v>11303</v>
      </c>
    </row>
    <row r="57" spans="1:5" x14ac:dyDescent="0.3">
      <c r="A57" s="76"/>
      <c r="B57" s="74"/>
      <c r="C57" s="57" t="s">
        <v>90</v>
      </c>
      <c r="D57" s="31" t="s">
        <v>91</v>
      </c>
      <c r="E57" s="30">
        <v>49800</v>
      </c>
    </row>
    <row r="58" spans="1:5" x14ac:dyDescent="0.3">
      <c r="A58" s="53">
        <v>22</v>
      </c>
      <c r="B58" s="35" t="s">
        <v>94</v>
      </c>
      <c r="C58" s="57" t="s">
        <v>92</v>
      </c>
      <c r="D58" s="31" t="s">
        <v>93</v>
      </c>
      <c r="E58" s="30">
        <v>177900</v>
      </c>
    </row>
    <row r="59" spans="1:5" x14ac:dyDescent="0.3">
      <c r="A59" s="39"/>
      <c r="B59" s="35"/>
      <c r="C59" s="42"/>
      <c r="D59" s="42"/>
      <c r="E59" s="49">
        <f>SUM(E55:E58)</f>
        <v>250306</v>
      </c>
    </row>
    <row r="60" spans="1:5" x14ac:dyDescent="0.3">
      <c r="A60" s="47"/>
      <c r="B60" s="70" t="s">
        <v>105</v>
      </c>
      <c r="C60" s="70"/>
      <c r="D60" s="70"/>
      <c r="E60" s="71"/>
    </row>
    <row r="61" spans="1:5" x14ac:dyDescent="0.3">
      <c r="A61" s="18">
        <v>23</v>
      </c>
      <c r="B61" s="40" t="s">
        <v>106</v>
      </c>
      <c r="C61" s="56" t="s">
        <v>96</v>
      </c>
      <c r="D61" s="88" t="s">
        <v>112</v>
      </c>
      <c r="E61" s="56">
        <v>65873</v>
      </c>
    </row>
    <row r="62" spans="1:5" x14ac:dyDescent="0.3">
      <c r="A62" s="59">
        <v>24</v>
      </c>
      <c r="B62" s="75" t="s">
        <v>97</v>
      </c>
      <c r="C62" s="58" t="s">
        <v>98</v>
      </c>
      <c r="D62" s="40" t="s">
        <v>99</v>
      </c>
      <c r="E62" s="18">
        <v>17338</v>
      </c>
    </row>
    <row r="63" spans="1:5" x14ac:dyDescent="0.3">
      <c r="A63" s="60"/>
      <c r="B63" s="75"/>
      <c r="C63" s="58" t="s">
        <v>100</v>
      </c>
      <c r="D63" s="40" t="s">
        <v>101</v>
      </c>
      <c r="E63" s="18">
        <v>56782</v>
      </c>
    </row>
    <row r="64" spans="1:5" x14ac:dyDescent="0.3">
      <c r="A64" s="60"/>
      <c r="B64" s="75"/>
      <c r="C64" s="58" t="s">
        <v>65</v>
      </c>
      <c r="D64" s="40" t="s">
        <v>102</v>
      </c>
      <c r="E64" s="18">
        <v>44892</v>
      </c>
    </row>
    <row r="65" spans="1:5" x14ac:dyDescent="0.3">
      <c r="A65" s="61"/>
      <c r="B65" s="75"/>
      <c r="C65" s="58" t="s">
        <v>103</v>
      </c>
      <c r="D65" s="40" t="s">
        <v>104</v>
      </c>
      <c r="E65" s="18">
        <v>37513</v>
      </c>
    </row>
    <row r="66" spans="1:5" x14ac:dyDescent="0.3">
      <c r="A66" s="18"/>
      <c r="B66" s="20"/>
      <c r="C66" s="4"/>
      <c r="D66" s="31"/>
      <c r="E66" s="48">
        <f>SUM(E61:E65)</f>
        <v>222398</v>
      </c>
    </row>
    <row r="67" spans="1:5" x14ac:dyDescent="0.3">
      <c r="A67" s="66" t="s">
        <v>58</v>
      </c>
      <c r="B67" s="66"/>
      <c r="C67" s="18"/>
      <c r="D67" s="18"/>
      <c r="E67" s="50">
        <f>E12+E15+E22+E27+E33+E37+E43+E50+E53+E59+E66</f>
        <v>1233889</v>
      </c>
    </row>
    <row r="68" spans="1:5" x14ac:dyDescent="0.3">
      <c r="A68" s="36"/>
      <c r="B68" s="36"/>
      <c r="C68" s="37"/>
      <c r="D68" s="37"/>
      <c r="E68" s="38"/>
    </row>
    <row r="69" spans="1:5" x14ac:dyDescent="0.3">
      <c r="A69" s="36"/>
      <c r="B69" s="36"/>
      <c r="C69" s="37"/>
      <c r="D69" s="37"/>
      <c r="E69" s="38"/>
    </row>
    <row r="70" spans="1:5" x14ac:dyDescent="0.3">
      <c r="A70" s="64" t="s">
        <v>110</v>
      </c>
      <c r="B70" s="64"/>
      <c r="C70" s="64"/>
      <c r="D70" s="64"/>
      <c r="E70" s="64"/>
    </row>
  </sheetData>
  <mergeCells count="37">
    <mergeCell ref="A13:E13"/>
    <mergeCell ref="D1:E1"/>
    <mergeCell ref="B29:B31"/>
    <mergeCell ref="A29:A31"/>
    <mergeCell ref="A10:E10"/>
    <mergeCell ref="A16:E16"/>
    <mergeCell ref="A23:E23"/>
    <mergeCell ref="A28:E28"/>
    <mergeCell ref="B8:E8"/>
    <mergeCell ref="B2:E2"/>
    <mergeCell ref="B3:E3"/>
    <mergeCell ref="B4:E4"/>
    <mergeCell ref="B5:E5"/>
    <mergeCell ref="B24:B25"/>
    <mergeCell ref="C29:C31"/>
    <mergeCell ref="D29:D31"/>
    <mergeCell ref="B62:B65"/>
    <mergeCell ref="B60:E60"/>
    <mergeCell ref="A45:A46"/>
    <mergeCell ref="A47:A48"/>
    <mergeCell ref="A55:A57"/>
    <mergeCell ref="A62:A65"/>
    <mergeCell ref="E29:E31"/>
    <mergeCell ref="A70:E70"/>
    <mergeCell ref="B7:E7"/>
    <mergeCell ref="A24:A25"/>
    <mergeCell ref="A17:A18"/>
    <mergeCell ref="A67:B67"/>
    <mergeCell ref="B17:B18"/>
    <mergeCell ref="A34:E34"/>
    <mergeCell ref="A44:E44"/>
    <mergeCell ref="A38:E38"/>
    <mergeCell ref="A51:E51"/>
    <mergeCell ref="B45:B46"/>
    <mergeCell ref="B47:B48"/>
    <mergeCell ref="B54:E54"/>
    <mergeCell ref="B55:B57"/>
  </mergeCells>
  <pageMargins left="0" right="0" top="0.11811023622047245" bottom="0.19685039370078741" header="0.31496062992125984" footer="0.669291338582677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GA-H510M</cp:lastModifiedBy>
  <cp:lastPrinted>2024-02-19T19:39:28Z</cp:lastPrinted>
  <dcterms:created xsi:type="dcterms:W3CDTF">2018-01-30T09:36:31Z</dcterms:created>
  <dcterms:modified xsi:type="dcterms:W3CDTF">2025-03-12T06:28:36Z</dcterms:modified>
</cp:coreProperties>
</file>