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14" i="1"/>
  <c r="E28" i="1"/>
  <c r="E40" i="1"/>
  <c r="E49" i="1"/>
  <c r="E54" i="1"/>
  <c r="E58" i="1"/>
  <c r="E61" i="1"/>
  <c r="E65" i="1"/>
  <c r="E68" i="1"/>
  <c r="E74" i="1"/>
  <c r="E82" i="1"/>
  <c r="E83" i="1" l="1"/>
</calcChain>
</file>

<file path=xl/sharedStrings.xml><?xml version="1.0" encoding="utf-8"?>
<sst xmlns="http://schemas.openxmlformats.org/spreadsheetml/2006/main" count="129" uniqueCount="118">
  <si>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</si>
  <si>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</si>
  <si>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</si>
  <si>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</si>
  <si>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</si>
  <si>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 xml:space="preserve">  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</si>
  <si>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</si>
  <si>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</si>
  <si>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</si>
  <si>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</si>
  <si>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</si>
  <si>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</si>
  <si>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ԱՐՇԱԼՈՒՅՍ</t>
  </si>
  <si>
    <t>ՀՈՎՏԱՄԵՋ</t>
  </si>
  <si>
    <t>ՀԱՅԹԱՂ</t>
  </si>
  <si>
    <t>ԱՂԱՎՆԱՏՈՒՆ</t>
  </si>
  <si>
    <t>ԾԱՂԿԱԼԱՆՋ</t>
  </si>
  <si>
    <t>ԾԱՂԿՈՒՆՔ</t>
  </si>
  <si>
    <t>ԴՈՂՍ</t>
  </si>
  <si>
    <t>ԴԱՇՏ</t>
  </si>
  <si>
    <t>ԸՆԴԱՄԵՆԸ</t>
  </si>
  <si>
    <t>ԱՇԽԱՏԱԿԱԶՄԻ ՔԱՐՏՈՒՂԱՐ՝                               Ա․ ԱՌԱՔԵԼՅԱՆ</t>
  </si>
  <si>
    <t>Գևորգ Առաքելյան</t>
  </si>
  <si>
    <t>04-006-0301-0008</t>
  </si>
  <si>
    <t>04-006-0301-0009</t>
  </si>
  <si>
    <t>04-006-0213-0005</t>
  </si>
  <si>
    <t>04-006-0293-0005</t>
  </si>
  <si>
    <t>Պետիկ Աբգարյան</t>
  </si>
  <si>
    <t>04-060-0111-0023</t>
  </si>
  <si>
    <t>04-060-0126-0015</t>
  </si>
  <si>
    <t xml:space="preserve">Աբգարյան Անդրանիկ </t>
  </si>
  <si>
    <t>04-060-0105-0010</t>
  </si>
  <si>
    <t>04-060-0126-0016</t>
  </si>
  <si>
    <t>04-060-0111-0022</t>
  </si>
  <si>
    <t>Ալիսա Հակոբյան</t>
  </si>
  <si>
    <t>04-006-0279-0006</t>
  </si>
  <si>
    <t>Խաժակ Մարտիրոսյան</t>
  </si>
  <si>
    <t>04-055-0103-0009</t>
  </si>
  <si>
    <t>Արաքսի Գրիգորյան</t>
  </si>
  <si>
    <t>04-055-0201-0014</t>
  </si>
  <si>
    <t>Սահակ Ավետիսյան</t>
  </si>
  <si>
    <t>04-055-0206-0007</t>
  </si>
  <si>
    <t>Պողոսյան  Վազգեն</t>
  </si>
  <si>
    <t>04-060-0114-0001</t>
  </si>
  <si>
    <t>04-060-0128-0021</t>
  </si>
  <si>
    <t>Աստղիկ Վարդանյան</t>
  </si>
  <si>
    <t>04-037-0135-0011</t>
  </si>
  <si>
    <t>04-037-0122-0003</t>
  </si>
  <si>
    <t>Միշա Մկրտչյան</t>
  </si>
  <si>
    <t>04-037-0106-0014</t>
  </si>
  <si>
    <t>Գեղակերտ</t>
  </si>
  <si>
    <t>Շմավոն Ալեքսանյան</t>
  </si>
  <si>
    <t>04-060-0121-0017</t>
  </si>
  <si>
    <t>Նազիկ Բագրատյան</t>
  </si>
  <si>
    <t>04-055-0126-0003</t>
  </si>
  <si>
    <t>Մարատ Ղամբարյան</t>
  </si>
  <si>
    <t>04-055-0210-0001</t>
  </si>
  <si>
    <t>Ռուզաննա Սիմոնյան</t>
  </si>
  <si>
    <t>04-037-0124-0004</t>
  </si>
  <si>
    <t>Արթուր Նիկողոսյան</t>
  </si>
  <si>
    <t>04-052-0219-0013</t>
  </si>
  <si>
    <t>04-051-0109-0010</t>
  </si>
  <si>
    <t>Սամվել Սրապիոնյան</t>
  </si>
  <si>
    <t>Ամբերդ</t>
  </si>
  <si>
    <t>Գորիկ Հարությունյան</t>
  </si>
  <si>
    <t>04-008-0120-0011</t>
  </si>
  <si>
    <t>Ծիածան</t>
  </si>
  <si>
    <t>Անիկ Սարգսյան</t>
  </si>
  <si>
    <t>04-060-0122-0010</t>
  </si>
  <si>
    <t>04-060-0107-0034</t>
  </si>
  <si>
    <t>Ալեքսան Արշակյան</t>
  </si>
  <si>
    <t>04-038-0109-0001</t>
  </si>
  <si>
    <t>04-038-0106-0002</t>
  </si>
  <si>
    <t>Սաթիկ Հովակիմյան</t>
  </si>
  <si>
    <t>04-055-0158-0006</t>
  </si>
  <si>
    <t>Արայիկ Գրիգորյան</t>
  </si>
  <si>
    <t>04-021-0343-0009</t>
  </si>
  <si>
    <t>Լիդա Մարգարյան</t>
  </si>
  <si>
    <t>04-052-0227-0017</t>
  </si>
  <si>
    <t>Ջնդի Ավդոյան</t>
  </si>
  <si>
    <t>04-021-0344-0003</t>
  </si>
  <si>
    <t>Մարտուն Շահբազյան</t>
  </si>
  <si>
    <t>04-021-0260-0041</t>
  </si>
  <si>
    <t>Արամ Կարապետյան</t>
  </si>
  <si>
    <t>04-053-0626-0001</t>
  </si>
  <si>
    <t>04-053-0627-0002</t>
  </si>
  <si>
    <t>Վաչագան Եփրեմյան</t>
  </si>
  <si>
    <t>04-055-0156-0004</t>
  </si>
  <si>
    <t>Գրիգոր Սարգսյան</t>
  </si>
  <si>
    <t>04-051-0140-0002</t>
  </si>
  <si>
    <t>04-051-0111-0004</t>
  </si>
  <si>
    <t>Արմեն Պետրոսյան</t>
  </si>
  <si>
    <t>04-060-0119-0013</t>
  </si>
  <si>
    <t>04-060-0102-0022</t>
  </si>
  <si>
    <t>Սուրեն Զոհրաբյան</t>
  </si>
  <si>
    <t>04-006-0267-0003</t>
  </si>
  <si>
    <t>04-006-0247-0011</t>
  </si>
  <si>
    <t>Գարուշ Առաքելյան</t>
  </si>
  <si>
    <t>04-055-0201-0025</t>
  </si>
  <si>
    <t>Ժորա Հայրապետյան</t>
  </si>
  <si>
    <t>04-055-0222-0014</t>
  </si>
  <si>
    <t>Հակոբ Խաչատրյան</t>
  </si>
  <si>
    <t>04-055-0162-0008</t>
  </si>
  <si>
    <t>Կարինե Հովհաննիսյան</t>
  </si>
  <si>
    <t>04-021-0326-0006</t>
  </si>
  <si>
    <t>Լյուդվիկ Ավետիսյան</t>
  </si>
  <si>
    <t>04-087-0131-0028</t>
  </si>
  <si>
    <t>04-008-0136-0002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</si>
  <si>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wees  </t>
  </si>
  <si>
    <t>Վալերիկ Համբարձումյան</t>
  </si>
  <si>
    <t>04-077-0215-0023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</si>
  <si>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</si>
  <si>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Կոսարև Հովակիմյան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</si>
  <si>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</si>
  <si>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Վլադիմիր Գրիգորյան</t>
  </si>
  <si>
    <t>ՇԱՀՈՒՄՅԱՆ</t>
  </si>
  <si>
    <t>2023 ԹՎԱԿԱՆԻ   ՍԵՊՏԵՄԲԵՐԻ     ԹԻՎ     -Ա ՈՐՈՇՄԱՆ</t>
  </si>
  <si>
    <t>նախագիծ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</si>
</sst>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rgb="FFFF0000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164" fontId="0" fillId="0" borderId="0" xfId="0" applyNumberFormat="1"/>
    <xf numFmtId="16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="136" zoomScaleNormal="136" workbookViewId="0">
      <selection activeCell="K71" sqref="K71"/>
    </sheetView>
  </sheetViews>
  <sheetFormatPr defaultRowHeight="14.4" x14ac:dyDescent="0.3"/>
  <cols>
    <col min="1" max="1" width="4.33203125" customWidth="1"/>
    <col min="2" max="2" width="30.88671875" style="6" customWidth="1"/>
    <col min="3" max="3" width="16.6640625" customWidth="1"/>
    <col min="4" max="4" width="10.6640625" style="1" customWidth="1"/>
    <col min="5" max="5" width="11.6640625" style="1" customWidth="1"/>
    <col min="8" max="8" width="18.33203125" customWidth="1"/>
    <col min="11" max="11" width="16.109375" customWidth="1"/>
  </cols>
  <sheetData>
    <row r="1" spans="1:5" x14ac:dyDescent="0.3">
      <c r="D1" s="63" t="s">
        <v>117</v>
      </c>
      <c r="E1" s="63"/>
    </row>
    <row r="2" spans="1:5" ht="15.6" x14ac:dyDescent="0.35">
      <c r="A2" s="7"/>
      <c r="B2" s="8"/>
      <c r="C2" s="47" t="s">
        <v>7</v>
      </c>
      <c r="D2" s="47"/>
      <c r="E2" s="47"/>
    </row>
    <row r="3" spans="1:5" ht="15.6" x14ac:dyDescent="0.35">
      <c r="A3" s="7"/>
      <c r="B3" s="47" t="s">
        <v>0</v>
      </c>
      <c r="C3" s="47"/>
      <c r="D3" s="47"/>
      <c r="E3" s="47"/>
    </row>
    <row r="4" spans="1:5" ht="15.6" x14ac:dyDescent="0.35">
      <c r="A4" s="7"/>
      <c r="B4" s="47" t="s">
        <v>1</v>
      </c>
      <c r="C4" s="47"/>
      <c r="D4" s="47"/>
      <c r="E4" s="47"/>
    </row>
    <row r="5" spans="1:5" ht="15.6" x14ac:dyDescent="0.35">
      <c r="A5" s="7"/>
      <c r="B5" s="47" t="s">
        <v>116</v>
      </c>
      <c r="C5" s="47"/>
      <c r="D5" s="47"/>
      <c r="E5" s="47"/>
    </row>
    <row r="6" spans="1:5" ht="15.6" x14ac:dyDescent="0.35">
      <c r="A6" s="7"/>
      <c r="B6" s="46" t="s">
        <v>2</v>
      </c>
      <c r="C6" s="46"/>
      <c r="D6" s="46"/>
      <c r="E6" s="46"/>
    </row>
    <row r="7" spans="1:5" ht="15.6" x14ac:dyDescent="0.35">
      <c r="A7" s="7"/>
      <c r="B7" s="46" t="s">
        <v>3</v>
      </c>
      <c r="C7" s="46"/>
      <c r="D7" s="46"/>
      <c r="E7" s="46"/>
    </row>
    <row r="8" spans="1:5" ht="31.2" x14ac:dyDescent="0.3">
      <c r="A8" s="9" t="s">
        <v>4</v>
      </c>
      <c r="B8" s="10" t="s">
        <v>8</v>
      </c>
      <c r="C8" s="11" t="s">
        <v>9</v>
      </c>
      <c r="D8" s="11" t="s">
        <v>10</v>
      </c>
      <c r="E8" s="11" t="s">
        <v>11</v>
      </c>
    </row>
    <row r="9" spans="1:5" x14ac:dyDescent="0.3">
      <c r="A9" s="48" t="s">
        <v>12</v>
      </c>
      <c r="B9" s="49"/>
      <c r="C9" s="49"/>
      <c r="D9" s="49"/>
      <c r="E9" s="50"/>
    </row>
    <row r="10" spans="1:5" x14ac:dyDescent="0.3">
      <c r="A10" s="12">
        <v>1</v>
      </c>
      <c r="B10" s="13" t="s">
        <v>75</v>
      </c>
      <c r="C10" s="12" t="s">
        <v>76</v>
      </c>
      <c r="D10" s="12">
        <v>0.3</v>
      </c>
      <c r="E10" s="12">
        <v>20523</v>
      </c>
    </row>
    <row r="11" spans="1:5" x14ac:dyDescent="0.3">
      <c r="A11" s="12">
        <v>2</v>
      </c>
      <c r="B11" s="13" t="s">
        <v>79</v>
      </c>
      <c r="C11" s="12" t="s">
        <v>80</v>
      </c>
      <c r="D11" s="12">
        <v>0.82</v>
      </c>
      <c r="E11" s="12">
        <v>23520</v>
      </c>
    </row>
    <row r="12" spans="1:5" x14ac:dyDescent="0.3">
      <c r="A12" s="12">
        <v>3</v>
      </c>
      <c r="B12" s="13" t="s">
        <v>81</v>
      </c>
      <c r="C12" s="12" t="s">
        <v>82</v>
      </c>
      <c r="D12" s="12">
        <v>0.7</v>
      </c>
      <c r="E12" s="12">
        <v>14492</v>
      </c>
    </row>
    <row r="13" spans="1:5" x14ac:dyDescent="0.3">
      <c r="A13" s="12">
        <v>4</v>
      </c>
      <c r="B13" s="13" t="s">
        <v>103</v>
      </c>
      <c r="C13" s="12" t="s">
        <v>104</v>
      </c>
      <c r="D13" s="12">
        <v>0.7</v>
      </c>
      <c r="E13" s="12">
        <v>80482</v>
      </c>
    </row>
    <row r="14" spans="1:5" x14ac:dyDescent="0.3">
      <c r="A14" s="12"/>
      <c r="B14" s="4" t="s">
        <v>6</v>
      </c>
      <c r="C14" s="12"/>
      <c r="D14" s="12"/>
      <c r="E14" s="2">
        <f>SUM(E10:E13)</f>
        <v>139017</v>
      </c>
    </row>
    <row r="15" spans="1:5" x14ac:dyDescent="0.3">
      <c r="A15" s="29" t="s">
        <v>13</v>
      </c>
      <c r="B15" s="32"/>
      <c r="C15" s="32"/>
      <c r="D15" s="32"/>
      <c r="E15" s="33"/>
    </row>
    <row r="16" spans="1:5" ht="30" customHeight="1" x14ac:dyDescent="0.3">
      <c r="A16" s="34">
        <v>5</v>
      </c>
      <c r="B16" s="51" t="s">
        <v>27</v>
      </c>
      <c r="C16" s="12" t="s">
        <v>28</v>
      </c>
      <c r="D16" s="12">
        <v>0.47439999999999999</v>
      </c>
      <c r="E16" s="12">
        <v>80658</v>
      </c>
    </row>
    <row r="17" spans="1:5" x14ac:dyDescent="0.3">
      <c r="A17" s="35"/>
      <c r="B17" s="52"/>
      <c r="C17" s="12" t="s">
        <v>29</v>
      </c>
      <c r="D17" s="12">
        <v>0.1615</v>
      </c>
      <c r="E17" s="12">
        <v>22991</v>
      </c>
    </row>
    <row r="18" spans="1:5" x14ac:dyDescent="0.3">
      <c r="A18" s="34">
        <v>6</v>
      </c>
      <c r="B18" s="51" t="s">
        <v>30</v>
      </c>
      <c r="C18" s="12" t="s">
        <v>31</v>
      </c>
      <c r="D18" s="12">
        <v>0.4</v>
      </c>
      <c r="E18" s="12">
        <v>58896</v>
      </c>
    </row>
    <row r="19" spans="1:5" x14ac:dyDescent="0.3">
      <c r="A19" s="54"/>
      <c r="B19" s="53"/>
      <c r="C19" s="12" t="s">
        <v>32</v>
      </c>
      <c r="D19" s="12">
        <v>0.161</v>
      </c>
      <c r="E19" s="12">
        <v>21453</v>
      </c>
    </row>
    <row r="20" spans="1:5" x14ac:dyDescent="0.3">
      <c r="A20" s="35"/>
      <c r="B20" s="52"/>
      <c r="C20" s="12" t="s">
        <v>33</v>
      </c>
      <c r="D20" s="12">
        <v>0.46729999999999999</v>
      </c>
      <c r="E20" s="12">
        <v>70371</v>
      </c>
    </row>
    <row r="21" spans="1:5" x14ac:dyDescent="0.3">
      <c r="A21" s="34">
        <v>8</v>
      </c>
      <c r="B21" s="51" t="s">
        <v>42</v>
      </c>
      <c r="C21" s="12" t="s">
        <v>43</v>
      </c>
      <c r="D21" s="12">
        <v>0.43120000000000003</v>
      </c>
      <c r="E21" s="12">
        <v>36196</v>
      </c>
    </row>
    <row r="22" spans="1:5" x14ac:dyDescent="0.3">
      <c r="A22" s="35"/>
      <c r="B22" s="52"/>
      <c r="C22" s="12" t="s">
        <v>44</v>
      </c>
      <c r="D22" s="12">
        <v>0.16009999999999999</v>
      </c>
      <c r="E22" s="12">
        <v>4270</v>
      </c>
    </row>
    <row r="23" spans="1:5" x14ac:dyDescent="0.3">
      <c r="A23" s="12">
        <v>9</v>
      </c>
      <c r="B23" s="16" t="s">
        <v>51</v>
      </c>
      <c r="C23" s="12" t="s">
        <v>52</v>
      </c>
      <c r="D23" s="12">
        <v>8.0399999999999999E-2</v>
      </c>
      <c r="E23" s="12">
        <v>10111</v>
      </c>
    </row>
    <row r="24" spans="1:5" x14ac:dyDescent="0.3">
      <c r="A24" s="34">
        <v>10</v>
      </c>
      <c r="B24" s="57" t="s">
        <v>67</v>
      </c>
      <c r="C24" s="17" t="s">
        <v>68</v>
      </c>
      <c r="D24" s="17">
        <v>0.16159999999999999</v>
      </c>
      <c r="E24" s="17">
        <v>20593</v>
      </c>
    </row>
    <row r="25" spans="1:5" x14ac:dyDescent="0.3">
      <c r="A25" s="35"/>
      <c r="B25" s="58"/>
      <c r="C25" s="17" t="s">
        <v>69</v>
      </c>
      <c r="D25" s="17">
        <v>0.32490000000000002</v>
      </c>
      <c r="E25" s="17">
        <v>45559</v>
      </c>
    </row>
    <row r="26" spans="1:5" x14ac:dyDescent="0.3">
      <c r="A26" s="34">
        <v>11</v>
      </c>
      <c r="B26" s="51" t="s">
        <v>114</v>
      </c>
      <c r="C26" s="12" t="s">
        <v>92</v>
      </c>
      <c r="D26" s="12">
        <v>0.156</v>
      </c>
      <c r="E26" s="12">
        <v>13183</v>
      </c>
    </row>
    <row r="27" spans="1:5" x14ac:dyDescent="0.3">
      <c r="A27" s="35"/>
      <c r="B27" s="52"/>
      <c r="C27" s="12" t="s">
        <v>93</v>
      </c>
      <c r="D27" s="12">
        <v>0.42199999999999999</v>
      </c>
      <c r="E27" s="12">
        <v>20653</v>
      </c>
    </row>
    <row r="28" spans="1:5" x14ac:dyDescent="0.3">
      <c r="A28" s="12"/>
      <c r="B28" s="4" t="s">
        <v>6</v>
      </c>
      <c r="C28" s="2"/>
      <c r="D28" s="2"/>
      <c r="E28" s="2">
        <f>SUM(E16:E27)</f>
        <v>404934</v>
      </c>
    </row>
    <row r="29" spans="1:5" x14ac:dyDescent="0.3">
      <c r="A29" s="12"/>
      <c r="B29" s="29" t="s">
        <v>14</v>
      </c>
      <c r="C29" s="30"/>
      <c r="D29" s="30"/>
      <c r="E29" s="31"/>
    </row>
    <row r="30" spans="1:5" x14ac:dyDescent="0.3">
      <c r="A30" s="12">
        <v>12</v>
      </c>
      <c r="B30" s="13" t="s">
        <v>36</v>
      </c>
      <c r="C30" s="12" t="s">
        <v>37</v>
      </c>
      <c r="D30" s="12">
        <v>0.46</v>
      </c>
      <c r="E30" s="12">
        <v>27471</v>
      </c>
    </row>
    <row r="31" spans="1:5" x14ac:dyDescent="0.3">
      <c r="A31" s="12">
        <v>13</v>
      </c>
      <c r="B31" s="13" t="s">
        <v>38</v>
      </c>
      <c r="C31" s="12" t="s">
        <v>39</v>
      </c>
      <c r="D31" s="12">
        <v>0.18</v>
      </c>
      <c r="E31" s="12">
        <v>29295</v>
      </c>
    </row>
    <row r="32" spans="1:5" x14ac:dyDescent="0.3">
      <c r="A32" s="12">
        <v>14</v>
      </c>
      <c r="B32" s="13" t="s">
        <v>40</v>
      </c>
      <c r="C32" s="12" t="s">
        <v>41</v>
      </c>
      <c r="D32" s="12">
        <v>0.21</v>
      </c>
      <c r="E32" s="12">
        <v>12057</v>
      </c>
    </row>
    <row r="33" spans="1:11" x14ac:dyDescent="0.3">
      <c r="A33" s="12">
        <v>15</v>
      </c>
      <c r="B33" s="13" t="s">
        <v>53</v>
      </c>
      <c r="C33" s="12" t="s">
        <v>54</v>
      </c>
      <c r="D33" s="12">
        <v>0.18</v>
      </c>
      <c r="E33" s="12">
        <v>24221</v>
      </c>
    </row>
    <row r="34" spans="1:11" x14ac:dyDescent="0.3">
      <c r="A34" s="12">
        <v>16</v>
      </c>
      <c r="B34" s="16" t="s">
        <v>55</v>
      </c>
      <c r="C34" s="12" t="s">
        <v>56</v>
      </c>
      <c r="D34" s="12">
        <v>0.25</v>
      </c>
      <c r="E34" s="12">
        <v>6790</v>
      </c>
      <c r="G34" t="s">
        <v>5</v>
      </c>
    </row>
    <row r="35" spans="1:11" x14ac:dyDescent="0.3">
      <c r="A35" s="12">
        <v>17</v>
      </c>
      <c r="B35" s="16" t="s">
        <v>73</v>
      </c>
      <c r="C35" s="12" t="s">
        <v>74</v>
      </c>
      <c r="D35" s="12">
        <v>0.17</v>
      </c>
      <c r="E35" s="12">
        <v>33141</v>
      </c>
    </row>
    <row r="36" spans="1:11" x14ac:dyDescent="0.3">
      <c r="A36" s="12">
        <v>18</v>
      </c>
      <c r="B36" s="13" t="s">
        <v>86</v>
      </c>
      <c r="C36" s="12" t="s">
        <v>87</v>
      </c>
      <c r="D36" s="12">
        <v>0.43</v>
      </c>
      <c r="E36" s="12">
        <v>62677</v>
      </c>
    </row>
    <row r="37" spans="1:11" x14ac:dyDescent="0.3">
      <c r="A37" s="12">
        <v>19</v>
      </c>
      <c r="B37" s="13" t="s">
        <v>97</v>
      </c>
      <c r="C37" s="12" t="s">
        <v>98</v>
      </c>
      <c r="D37" s="12">
        <v>0.35</v>
      </c>
      <c r="E37" s="12">
        <v>37699</v>
      </c>
    </row>
    <row r="38" spans="1:11" x14ac:dyDescent="0.3">
      <c r="A38" s="12">
        <v>20</v>
      </c>
      <c r="B38" s="13" t="s">
        <v>99</v>
      </c>
      <c r="C38" s="12" t="s">
        <v>100</v>
      </c>
      <c r="D38" s="12">
        <v>0.61</v>
      </c>
      <c r="E38" s="12">
        <v>65023</v>
      </c>
    </row>
    <row r="39" spans="1:11" x14ac:dyDescent="0.3">
      <c r="A39" s="12">
        <v>21</v>
      </c>
      <c r="B39" s="16" t="s">
        <v>101</v>
      </c>
      <c r="C39" s="12" t="s">
        <v>102</v>
      </c>
      <c r="D39" s="12">
        <v>0.18</v>
      </c>
      <c r="E39" s="12">
        <v>10249</v>
      </c>
    </row>
    <row r="40" spans="1:11" x14ac:dyDescent="0.3">
      <c r="A40" s="12"/>
      <c r="B40" s="4" t="s">
        <v>6</v>
      </c>
      <c r="C40" s="12"/>
      <c r="D40" s="12"/>
      <c r="E40" s="2">
        <f>SUM(E30:E39)</f>
        <v>308623</v>
      </c>
    </row>
    <row r="41" spans="1:11" x14ac:dyDescent="0.3">
      <c r="A41" s="29" t="s">
        <v>15</v>
      </c>
      <c r="B41" s="32"/>
      <c r="C41" s="32"/>
      <c r="D41" s="32"/>
      <c r="E41" s="33"/>
    </row>
    <row r="42" spans="1:11" ht="16.5" customHeight="1" x14ac:dyDescent="0.3">
      <c r="A42" s="40">
        <v>22</v>
      </c>
      <c r="B42" s="38" t="s">
        <v>22</v>
      </c>
      <c r="C42" s="15" t="s">
        <v>23</v>
      </c>
      <c r="D42" s="14">
        <v>0.42499999999999999</v>
      </c>
      <c r="E42" s="14">
        <v>53566</v>
      </c>
    </row>
    <row r="43" spans="1:11" x14ac:dyDescent="0.3">
      <c r="A43" s="56"/>
      <c r="B43" s="55"/>
      <c r="C43" s="22" t="s">
        <v>24</v>
      </c>
      <c r="D43" s="22">
        <v>0.17299999999999999</v>
      </c>
      <c r="E43" s="22">
        <v>19119</v>
      </c>
      <c r="F43" s="59"/>
      <c r="G43" s="60"/>
      <c r="H43" s="60"/>
    </row>
    <row r="44" spans="1:11" x14ac:dyDescent="0.3">
      <c r="A44" s="56"/>
      <c r="B44" s="55"/>
      <c r="C44" s="14" t="s">
        <v>25</v>
      </c>
      <c r="D44" s="14">
        <v>0.156</v>
      </c>
      <c r="E44" s="14">
        <v>8211</v>
      </c>
    </row>
    <row r="45" spans="1:11" x14ac:dyDescent="0.3">
      <c r="A45" s="41"/>
      <c r="B45" s="39"/>
      <c r="C45" s="14" t="s">
        <v>26</v>
      </c>
      <c r="D45" s="14">
        <v>0.183</v>
      </c>
      <c r="E45" s="14">
        <v>17176</v>
      </c>
    </row>
    <row r="46" spans="1:11" ht="27.75" customHeight="1" x14ac:dyDescent="0.3">
      <c r="A46" s="19">
        <v>23</v>
      </c>
      <c r="B46" s="20" t="s">
        <v>34</v>
      </c>
      <c r="C46" s="14" t="s">
        <v>35</v>
      </c>
      <c r="D46" s="14">
        <v>0.3</v>
      </c>
      <c r="E46" s="14">
        <v>64705</v>
      </c>
      <c r="F46" s="24"/>
      <c r="G46" s="24"/>
      <c r="H46" s="24"/>
    </row>
    <row r="47" spans="1:11" ht="16.5" customHeight="1" x14ac:dyDescent="0.3">
      <c r="A47" s="40">
        <v>24</v>
      </c>
      <c r="B47" s="38" t="s">
        <v>94</v>
      </c>
      <c r="C47" s="19" t="s">
        <v>95</v>
      </c>
      <c r="D47" s="19">
        <v>0.115</v>
      </c>
      <c r="E47" s="19">
        <v>10441</v>
      </c>
    </row>
    <row r="48" spans="1:11" x14ac:dyDescent="0.3">
      <c r="A48" s="41"/>
      <c r="B48" s="39"/>
      <c r="C48" s="12" t="s">
        <v>96</v>
      </c>
      <c r="D48" s="12">
        <v>0.24</v>
      </c>
      <c r="E48" s="12">
        <v>11975</v>
      </c>
      <c r="K48" t="s">
        <v>108</v>
      </c>
    </row>
    <row r="49" spans="1:5" x14ac:dyDescent="0.3">
      <c r="A49" s="12"/>
      <c r="B49" s="4" t="s">
        <v>6</v>
      </c>
      <c r="C49" s="12"/>
      <c r="D49" s="12"/>
      <c r="E49" s="2">
        <f>SUM(E42:E48)</f>
        <v>185193</v>
      </c>
    </row>
    <row r="50" spans="1:5" x14ac:dyDescent="0.3">
      <c r="A50" s="29" t="s">
        <v>16</v>
      </c>
      <c r="B50" s="32"/>
      <c r="C50" s="32"/>
      <c r="D50" s="32"/>
      <c r="E50" s="33"/>
    </row>
    <row r="51" spans="1:5" x14ac:dyDescent="0.3">
      <c r="A51" s="12">
        <v>25</v>
      </c>
      <c r="B51" s="13" t="s">
        <v>62</v>
      </c>
      <c r="C51" s="12" t="s">
        <v>61</v>
      </c>
      <c r="D51" s="12">
        <v>0.6</v>
      </c>
      <c r="E51" s="12">
        <v>28980</v>
      </c>
    </row>
    <row r="52" spans="1:5" x14ac:dyDescent="0.3">
      <c r="A52" s="12">
        <v>26</v>
      </c>
      <c r="B52" s="13" t="s">
        <v>88</v>
      </c>
      <c r="C52" s="12" t="s">
        <v>89</v>
      </c>
      <c r="D52" s="12">
        <v>0.6</v>
      </c>
      <c r="E52" s="12">
        <v>23658</v>
      </c>
    </row>
    <row r="53" spans="1:5" x14ac:dyDescent="0.3">
      <c r="A53" s="12">
        <v>27</v>
      </c>
      <c r="B53" s="13" t="s">
        <v>91</v>
      </c>
      <c r="C53" s="12" t="s">
        <v>90</v>
      </c>
      <c r="D53" s="12">
        <v>0.65</v>
      </c>
      <c r="E53" s="12">
        <v>27175</v>
      </c>
    </row>
    <row r="54" spans="1:5" x14ac:dyDescent="0.3">
      <c r="A54" s="12"/>
      <c r="B54" s="4" t="s">
        <v>6</v>
      </c>
      <c r="C54" s="12"/>
      <c r="D54" s="12"/>
      <c r="E54" s="2">
        <f>SUM(E51:E53)</f>
        <v>79813</v>
      </c>
    </row>
    <row r="55" spans="1:5" x14ac:dyDescent="0.3">
      <c r="A55" s="29" t="s">
        <v>17</v>
      </c>
      <c r="B55" s="32"/>
      <c r="C55" s="32"/>
      <c r="D55" s="32"/>
      <c r="E55" s="33"/>
    </row>
    <row r="56" spans="1:5" x14ac:dyDescent="0.3">
      <c r="A56" s="12">
        <v>28</v>
      </c>
      <c r="B56" s="13" t="s">
        <v>59</v>
      </c>
      <c r="C56" s="12" t="s">
        <v>60</v>
      </c>
      <c r="D56" s="12">
        <v>0.17</v>
      </c>
      <c r="E56" s="12">
        <v>11619</v>
      </c>
    </row>
    <row r="57" spans="1:5" x14ac:dyDescent="0.3">
      <c r="A57" s="12">
        <v>29</v>
      </c>
      <c r="B57" s="13" t="s">
        <v>77</v>
      </c>
      <c r="C57" s="12" t="s">
        <v>78</v>
      </c>
      <c r="D57" s="12">
        <v>0.17</v>
      </c>
      <c r="E57" s="12">
        <v>11687</v>
      </c>
    </row>
    <row r="58" spans="1:5" x14ac:dyDescent="0.3">
      <c r="A58" s="12"/>
      <c r="B58" s="4" t="s">
        <v>6</v>
      </c>
      <c r="C58" s="12"/>
      <c r="D58" s="12"/>
      <c r="E58" s="2">
        <f>SUM(E56:E57)</f>
        <v>23306</v>
      </c>
    </row>
    <row r="59" spans="1:5" x14ac:dyDescent="0.3">
      <c r="A59" s="29" t="s">
        <v>115</v>
      </c>
      <c r="B59" s="30"/>
      <c r="C59" s="30"/>
      <c r="D59" s="30"/>
      <c r="E59" s="31"/>
    </row>
    <row r="60" spans="1:5" x14ac:dyDescent="0.3">
      <c r="A60" s="21">
        <v>30</v>
      </c>
      <c r="B60" s="18" t="s">
        <v>109</v>
      </c>
      <c r="C60" s="12" t="s">
        <v>110</v>
      </c>
      <c r="D60" s="12">
        <v>0.57369999999999999</v>
      </c>
      <c r="E60" s="27">
        <v>20933</v>
      </c>
    </row>
    <row r="61" spans="1:5" x14ac:dyDescent="0.3">
      <c r="A61" s="21"/>
      <c r="B61" s="4" t="s">
        <v>6</v>
      </c>
      <c r="C61" s="12"/>
      <c r="D61" s="12"/>
      <c r="E61" s="2">
        <f>SUM(E60)</f>
        <v>20933</v>
      </c>
    </row>
    <row r="62" spans="1:5" x14ac:dyDescent="0.3">
      <c r="A62" s="29" t="s">
        <v>18</v>
      </c>
      <c r="B62" s="32"/>
      <c r="C62" s="32"/>
      <c r="D62" s="32"/>
      <c r="E62" s="33"/>
    </row>
    <row r="63" spans="1:5" x14ac:dyDescent="0.3">
      <c r="A63" s="42">
        <v>31</v>
      </c>
      <c r="B63" s="44" t="s">
        <v>70</v>
      </c>
      <c r="C63" s="14" t="s">
        <v>71</v>
      </c>
      <c r="D63" s="14">
        <v>0.53290000000000004</v>
      </c>
      <c r="E63" s="14">
        <v>46439</v>
      </c>
    </row>
    <row r="64" spans="1:5" x14ac:dyDescent="0.3">
      <c r="A64" s="43"/>
      <c r="B64" s="45"/>
      <c r="C64" s="14" t="s">
        <v>72</v>
      </c>
      <c r="D64" s="14">
        <v>7.2900000000000006E-2</v>
      </c>
      <c r="E64" s="14">
        <v>7809</v>
      </c>
    </row>
    <row r="65" spans="1:11" x14ac:dyDescent="0.3">
      <c r="A65" s="12"/>
      <c r="B65" s="4" t="s">
        <v>6</v>
      </c>
      <c r="C65" s="12"/>
      <c r="D65" s="12"/>
      <c r="E65" s="2">
        <f>SUM(E63:E64)</f>
        <v>54248</v>
      </c>
    </row>
    <row r="66" spans="1:11" x14ac:dyDescent="0.3">
      <c r="A66" s="29" t="s">
        <v>50</v>
      </c>
      <c r="B66" s="30"/>
      <c r="C66" s="30"/>
      <c r="D66" s="30"/>
      <c r="E66" s="30"/>
      <c r="F66" s="61"/>
      <c r="G66" s="62"/>
      <c r="H66" s="62"/>
      <c r="I66" s="62"/>
    </row>
    <row r="67" spans="1:11" x14ac:dyDescent="0.3">
      <c r="A67" s="12">
        <v>32</v>
      </c>
      <c r="B67" s="13" t="s">
        <v>105</v>
      </c>
      <c r="C67" s="12" t="s">
        <v>106</v>
      </c>
      <c r="D67" s="12">
        <v>0.67100000000000004</v>
      </c>
      <c r="E67" s="12">
        <v>18945</v>
      </c>
    </row>
    <row r="68" spans="1:11" x14ac:dyDescent="0.3">
      <c r="A68" s="12"/>
      <c r="B68" s="4" t="s">
        <v>6</v>
      </c>
      <c r="C68" s="12"/>
      <c r="D68" s="12"/>
      <c r="E68" s="2">
        <f>SUM(E67:E67)</f>
        <v>18945</v>
      </c>
    </row>
    <row r="69" spans="1:11" x14ac:dyDescent="0.3">
      <c r="A69" s="12"/>
      <c r="B69" s="29" t="s">
        <v>19</v>
      </c>
      <c r="C69" s="30"/>
      <c r="D69" s="30"/>
      <c r="E69" s="31"/>
    </row>
    <row r="70" spans="1:11" x14ac:dyDescent="0.3">
      <c r="A70" s="34">
        <v>33</v>
      </c>
      <c r="B70" s="44" t="s">
        <v>45</v>
      </c>
      <c r="C70" s="12" t="s">
        <v>46</v>
      </c>
      <c r="D70" s="12">
        <v>0.18410000000000001</v>
      </c>
      <c r="E70" s="12">
        <v>11948</v>
      </c>
    </row>
    <row r="71" spans="1:11" x14ac:dyDescent="0.3">
      <c r="A71" s="35"/>
      <c r="B71" s="37"/>
      <c r="C71" s="12" t="s">
        <v>47</v>
      </c>
      <c r="D71" s="12">
        <v>0.18360000000000001</v>
      </c>
      <c r="E71" s="12">
        <v>21387</v>
      </c>
    </row>
    <row r="72" spans="1:11" x14ac:dyDescent="0.3">
      <c r="A72" s="12">
        <v>34</v>
      </c>
      <c r="B72" s="15" t="s">
        <v>48</v>
      </c>
      <c r="C72" s="12" t="s">
        <v>49</v>
      </c>
      <c r="D72" s="12">
        <v>0.17</v>
      </c>
      <c r="E72" s="12">
        <v>11398</v>
      </c>
      <c r="G72" t="s">
        <v>113</v>
      </c>
    </row>
    <row r="73" spans="1:11" x14ac:dyDescent="0.3">
      <c r="A73" s="12">
        <v>35</v>
      </c>
      <c r="B73" s="15" t="s">
        <v>57</v>
      </c>
      <c r="C73" s="12" t="s">
        <v>58</v>
      </c>
      <c r="D73" s="12">
        <v>0.32029999999999997</v>
      </c>
      <c r="E73" s="12">
        <v>6210</v>
      </c>
    </row>
    <row r="74" spans="1:11" x14ac:dyDescent="0.3">
      <c r="A74" s="12"/>
      <c r="B74" s="4" t="s">
        <v>6</v>
      </c>
      <c r="C74" s="12"/>
      <c r="D74" s="12"/>
      <c r="E74" s="2">
        <f>SUM(E70:E73)</f>
        <v>50943</v>
      </c>
    </row>
    <row r="75" spans="1:11" x14ac:dyDescent="0.3">
      <c r="A75" s="29" t="s">
        <v>63</v>
      </c>
      <c r="B75" s="30"/>
      <c r="C75" s="30"/>
      <c r="D75" s="30"/>
      <c r="E75" s="31"/>
    </row>
    <row r="76" spans="1:11" x14ac:dyDescent="0.3">
      <c r="A76" s="12">
        <v>37</v>
      </c>
      <c r="B76" s="15" t="s">
        <v>64</v>
      </c>
      <c r="C76" s="12" t="s">
        <v>65</v>
      </c>
      <c r="D76" s="12">
        <v>0.56999999999999995</v>
      </c>
      <c r="E76" s="12">
        <v>34397</v>
      </c>
      <c r="H76" s="25"/>
    </row>
    <row r="77" spans="1:11" x14ac:dyDescent="0.3">
      <c r="A77" s="12">
        <v>38</v>
      </c>
      <c r="B77" s="18" t="s">
        <v>112</v>
      </c>
      <c r="C77" s="12" t="s">
        <v>107</v>
      </c>
      <c r="D77" s="26">
        <v>0.31430000000000002</v>
      </c>
      <c r="E77" s="12">
        <v>11151</v>
      </c>
    </row>
    <row r="78" spans="1:11" x14ac:dyDescent="0.3">
      <c r="A78" s="12"/>
      <c r="B78" s="4" t="s">
        <v>6</v>
      </c>
      <c r="C78" s="12"/>
      <c r="D78" s="12"/>
      <c r="E78" s="2">
        <f>SUM(E76:E77)</f>
        <v>45548</v>
      </c>
    </row>
    <row r="79" spans="1:11" ht="15" customHeight="1" x14ac:dyDescent="0.3">
      <c r="A79" s="29" t="s">
        <v>66</v>
      </c>
      <c r="B79" s="32"/>
      <c r="C79" s="32"/>
      <c r="D79" s="32"/>
      <c r="E79" s="32"/>
      <c r="F79" s="23"/>
      <c r="G79" s="23"/>
      <c r="H79" s="23"/>
      <c r="I79" s="23"/>
      <c r="J79" s="23"/>
      <c r="K79" s="23"/>
    </row>
    <row r="80" spans="1:11" x14ac:dyDescent="0.3">
      <c r="A80" s="34">
        <v>36</v>
      </c>
      <c r="B80" s="36" t="s">
        <v>83</v>
      </c>
      <c r="C80" s="12" t="s">
        <v>84</v>
      </c>
      <c r="D80" s="12">
        <v>0.3175</v>
      </c>
      <c r="E80" s="12">
        <v>4038</v>
      </c>
      <c r="F80" s="23"/>
      <c r="G80" s="23"/>
      <c r="H80" s="23"/>
      <c r="I80" s="23"/>
      <c r="J80" s="23"/>
      <c r="K80" s="23"/>
    </row>
    <row r="81" spans="1:11" x14ac:dyDescent="0.3">
      <c r="A81" s="35"/>
      <c r="B81" s="37"/>
      <c r="C81" s="12" t="s">
        <v>85</v>
      </c>
      <c r="D81" s="12">
        <v>0.18</v>
      </c>
      <c r="E81" s="12">
        <v>5749</v>
      </c>
      <c r="F81" s="23"/>
      <c r="G81" s="23"/>
      <c r="H81" s="23"/>
      <c r="I81" s="23"/>
      <c r="J81" s="23"/>
      <c r="K81" s="23"/>
    </row>
    <row r="82" spans="1:11" x14ac:dyDescent="0.3">
      <c r="A82" s="12"/>
      <c r="B82" s="4" t="s">
        <v>6</v>
      </c>
      <c r="C82" s="12"/>
      <c r="D82" s="12"/>
      <c r="E82" s="2">
        <f>SUM(E80:E81)</f>
        <v>9787</v>
      </c>
      <c r="F82" s="23"/>
      <c r="G82" s="23"/>
      <c r="H82" s="23"/>
      <c r="I82" s="23"/>
      <c r="J82" s="23"/>
      <c r="K82" s="23"/>
    </row>
    <row r="83" spans="1:11" ht="21" x14ac:dyDescent="0.3">
      <c r="A83" s="12"/>
      <c r="B83" s="5" t="s">
        <v>20</v>
      </c>
      <c r="C83" s="12"/>
      <c r="D83" s="12"/>
      <c r="E83" s="3">
        <f>E82+E78+E74+E68+E65+E61+E58+E54+E49+E40+E28+E14</f>
        <v>1341290</v>
      </c>
    </row>
    <row r="85" spans="1:11" x14ac:dyDescent="0.3">
      <c r="B85" s="28" t="s">
        <v>21</v>
      </c>
      <c r="C85" s="28"/>
      <c r="D85" s="28"/>
      <c r="E85" s="28"/>
    </row>
    <row r="87" spans="1:11" x14ac:dyDescent="0.3">
      <c r="I87" t="s">
        <v>111</v>
      </c>
    </row>
  </sheetData>
  <mergeCells count="42">
    <mergeCell ref="D1:E1"/>
    <mergeCell ref="A66:E66"/>
    <mergeCell ref="B26:B27"/>
    <mergeCell ref="A79:E79"/>
    <mergeCell ref="A75:E75"/>
    <mergeCell ref="F43:H43"/>
    <mergeCell ref="F66:I66"/>
    <mergeCell ref="B42:B45"/>
    <mergeCell ref="A42:A45"/>
    <mergeCell ref="A21:A22"/>
    <mergeCell ref="B21:B22"/>
    <mergeCell ref="A26:A27"/>
    <mergeCell ref="B24:B25"/>
    <mergeCell ref="A24:A25"/>
    <mergeCell ref="A9:E9"/>
    <mergeCell ref="A15:E15"/>
    <mergeCell ref="B16:B17"/>
    <mergeCell ref="A16:A17"/>
    <mergeCell ref="B18:B20"/>
    <mergeCell ref="A18:A20"/>
    <mergeCell ref="B7:E7"/>
    <mergeCell ref="C2:E2"/>
    <mergeCell ref="B3:E3"/>
    <mergeCell ref="B4:E4"/>
    <mergeCell ref="B5:E5"/>
    <mergeCell ref="B6:E6"/>
    <mergeCell ref="B85:E85"/>
    <mergeCell ref="B69:E69"/>
    <mergeCell ref="B29:E29"/>
    <mergeCell ref="A62:E62"/>
    <mergeCell ref="A41:E41"/>
    <mergeCell ref="A50:E50"/>
    <mergeCell ref="A55:E55"/>
    <mergeCell ref="A80:A81"/>
    <mergeCell ref="B80:B81"/>
    <mergeCell ref="B47:B48"/>
    <mergeCell ref="A47:A48"/>
    <mergeCell ref="A59:E59"/>
    <mergeCell ref="A63:A64"/>
    <mergeCell ref="B63:B64"/>
    <mergeCell ref="B70:B71"/>
    <mergeCell ref="A70:A7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2023-09-12T11:16:13Z</cp:lastPrinted>
  <dcterms:created xsi:type="dcterms:W3CDTF">2023-06-29T12:31:01Z</dcterms:created>
  <dcterms:modified xsi:type="dcterms:W3CDTF">2023-09-12T11:16:34Z</dcterms:modified>
</cp:coreProperties>
</file>