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D8939ED-B62A-4299-B91E-D5312423D9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E45" i="1"/>
  <c r="E51" i="1"/>
  <c r="E65" i="1"/>
  <c r="E68" i="1"/>
  <c r="E73" i="1"/>
  <c r="E34" i="1"/>
  <c r="E30" i="1"/>
  <c r="E26" i="1"/>
  <c r="E23" i="1"/>
  <c r="E18" i="1"/>
  <c r="E74" i="1" l="1"/>
</calcChain>
</file>

<file path=xl/sharedStrings.xml><?xml version="1.0" encoding="utf-8"?>
<sst xmlns="http://schemas.openxmlformats.org/spreadsheetml/2006/main" count="116" uniqueCount="105">
  <si>
    <t>ՀԱՅԱՍՏԱՆԻ  ՀԱՆՐԱՊԵՏՈՒԹՅԱՆ ԱՐՄԱՎԻՐԻ  ՄԱՐԶԻ</t>
  </si>
  <si>
    <t xml:space="preserve">ԽՈՅ  ՀԱՄԱՅՆՔԻ  ԱՎԱԳԱՆՈՒ  </t>
  </si>
  <si>
    <t xml:space="preserve">Ց Ո Ւ Ց Ա Կ </t>
  </si>
  <si>
    <t>ԱՆՇԱՐԺ     ԳՈՒՅՔԻ   ՀԱՐԿԻ    ԳԾՈՎ     ԱՐՏՈՆՈՒԹՅՈՒՆՆԵՐԻ</t>
  </si>
  <si>
    <t xml:space="preserve">N </t>
  </si>
  <si>
    <t>Ընդամենը</t>
  </si>
  <si>
    <t xml:space="preserve">ՀԱՎԵԼՎԱԾ  </t>
  </si>
  <si>
    <t>ԱՆՈՒՆ ԱԶԳԱՆՈՒՆ</t>
  </si>
  <si>
    <t>ԿԱԴԱՍՏՐԱՅԻՆ ԾԱԾԿԱԳԻՐ</t>
  </si>
  <si>
    <t>ՀԱ</t>
  </si>
  <si>
    <t>ՀԱՐԿԻ ՉԱՓ</t>
  </si>
  <si>
    <t>ԸՆԴԱՄԵՆԸ</t>
  </si>
  <si>
    <t>ԱՇԽԱՏԱԿԱԶՄԻ ՔԱՐՏՈՒՂԱՐ՝                               Ա․ ԱՌԱՔԵԼՅԱՆ</t>
  </si>
  <si>
    <t>ԳԵՂԱԿԵՐՏ</t>
  </si>
  <si>
    <t xml:space="preserve"> </t>
  </si>
  <si>
    <t>ԴՈՂՍ</t>
  </si>
  <si>
    <t>նախագիծ</t>
  </si>
  <si>
    <t>ԱՅԳԵՇԱՏ</t>
  </si>
  <si>
    <t>ՀԱՅԹԱՂ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</si>
  <si>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</si>
  <si>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ԱՐՇԱԼՈՒՅՍ</t>
  </si>
  <si>
    <t>ՀՈՎՏԱՄԵՋ</t>
  </si>
  <si>
    <t>Մկրտչյան Գրետա</t>
  </si>
  <si>
    <t>04-021-0328-0002</t>
  </si>
  <si>
    <t>Դշխուհի Հարությունյան</t>
  </si>
  <si>
    <t>04-011-0208-0015</t>
  </si>
  <si>
    <t>04-060-0127-0019</t>
  </si>
  <si>
    <t>04-060-0114-0013</t>
  </si>
  <si>
    <t>ԱՄԲԵՐԴ</t>
  </si>
  <si>
    <t>Միրզոյան Սամանդ</t>
  </si>
  <si>
    <t>Եղիազարյան Հովհաննես</t>
  </si>
  <si>
    <t>04-008-0120-0003</t>
  </si>
  <si>
    <t>04-008-0120-0018</t>
  </si>
  <si>
    <t>Եղիազարյան Թոռնիկ</t>
  </si>
  <si>
    <t>04-055-0132-0002</t>
  </si>
  <si>
    <t>Զոհրաբյան Բորիս</t>
  </si>
  <si>
    <t>04-021-0212-0006</t>
  </si>
  <si>
    <t>04-021-0212-0007</t>
  </si>
  <si>
    <t>Գրիշա Վաղարշակյան</t>
  </si>
  <si>
    <t>04-060-0104-0002</t>
  </si>
  <si>
    <t>04-060-0125-0014</t>
  </si>
  <si>
    <t>Մկրտչյան Անահիտ</t>
  </si>
  <si>
    <t>04-055-0174-0008</t>
  </si>
  <si>
    <t>Պապեյան Սիլվա</t>
  </si>
  <si>
    <t>04-087-0135-0012</t>
  </si>
  <si>
    <t>Եղիազարյան Հայկանուշ</t>
  </si>
  <si>
    <t>04-055-0174-0009</t>
  </si>
  <si>
    <t>Գևորգյան Խաչիկ</t>
  </si>
  <si>
    <t>ՇԱՀՈՒՄՅԱՆ</t>
  </si>
  <si>
    <t>Կիրակոսյան Գայանե</t>
  </si>
  <si>
    <t>04-077-0402-0022</t>
  </si>
  <si>
    <t>Նազարյան Ասատուր</t>
  </si>
  <si>
    <t>04-011-0213-0005</t>
  </si>
  <si>
    <t>Ղասոյան Վազիր</t>
  </si>
  <si>
    <t>04-011-0215-0006</t>
  </si>
  <si>
    <t>Գուրգեն Խաչատրյան</t>
  </si>
  <si>
    <t>04-055-0162-0005</t>
  </si>
  <si>
    <t>04-055-0162-0006</t>
  </si>
  <si>
    <t>Ռոլանդ Ստեփանյան</t>
  </si>
  <si>
    <t>04-055-0141-0003</t>
  </si>
  <si>
    <t>04-038-0114-0002</t>
  </si>
  <si>
    <t>Ռոբերտ Անտոնյան</t>
  </si>
  <si>
    <t>04-038-0107-0009</t>
  </si>
  <si>
    <t>Մարիամ Նազարյան</t>
  </si>
  <si>
    <t>04-011-0213-0004</t>
  </si>
  <si>
    <t>ՄՐԳԱՍՏԱՆ</t>
  </si>
  <si>
    <t>Կնյազ Եղիազարյան</t>
  </si>
  <si>
    <t>04-068-0111-0048</t>
  </si>
  <si>
    <t>Ավետիսյան Սուրիկ</t>
  </si>
  <si>
    <t>04-087-0125-0005</t>
  </si>
  <si>
    <t>Ժենիկ Նիկողոսյան</t>
  </si>
  <si>
    <t>04-038-0134-0001</t>
  </si>
  <si>
    <t>Ռոբերտ Արշակյան</t>
  </si>
  <si>
    <t>04-077-0212-0007</t>
  </si>
  <si>
    <t>Վարդգես Գևորգյան</t>
  </si>
  <si>
    <t>04-087-0128-0002</t>
  </si>
  <si>
    <t>Գյուտ Հովհաննիսյան</t>
  </si>
  <si>
    <t>04-055-0306-0009</t>
  </si>
  <si>
    <t>04-055-0116-0007</t>
  </si>
  <si>
    <t>04-055-0117-0008</t>
  </si>
  <si>
    <t>Հրաչյա Վարդանյան</t>
  </si>
  <si>
    <t>04-055-0127-0013</t>
  </si>
  <si>
    <t>2024 ԹՎԱԿԱՆԻ  ԴԵԿՏԵՄԲԵՐԻ 20 -Ի ԹԻՎ   ----  ՈՐՈՇՄԱՆ</t>
  </si>
  <si>
    <t>04-053-0647-0003</t>
  </si>
  <si>
    <t>Մամիկոն Ալեքսանյան</t>
  </si>
  <si>
    <t>04-053-0639-0003</t>
  </si>
  <si>
    <t>Քնարիկ Ղազարյան</t>
  </si>
  <si>
    <t>04-053-0658-0002</t>
  </si>
  <si>
    <t>Էդուարդ Քարամյան</t>
  </si>
  <si>
    <t>04-053-0606-0003</t>
  </si>
  <si>
    <t>Վոլոդյա Մխիթարյան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</si>
  <si>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</si>
  <si>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ԾԻԱԾԱՆ</t>
  </si>
  <si>
    <t>ԱՂԱՎՆԱՏՈՒՆ</t>
  </si>
  <si>
    <t>Մայիս Խաչատրյան</t>
  </si>
  <si>
    <t>04-006-0210-027</t>
  </si>
  <si>
    <t>Բախշի Բաղդասարյան</t>
  </si>
  <si>
    <t>04-055-0034-0016</t>
  </si>
  <si>
    <t>Ալիսա Խաչատրյան</t>
  </si>
  <si>
    <t>04-055-0136-0004</t>
  </si>
  <si>
    <t>Նվեր Հունանյան</t>
  </si>
  <si>
    <t>04-053-0644-0006</t>
  </si>
  <si>
    <t>04-053-0648-003</t>
  </si>
  <si>
    <t>Նորիկ Գևորգյան</t>
  </si>
  <si>
    <t>04-053-0648-0002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</si>
</sst>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11"/>
      <name val="GHEA Grapalat"/>
      <family val="3"/>
    </font>
    <font>
      <sz val="11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b/>
      <i/>
      <sz val="11"/>
      <name val="GHEA Grapalat"/>
      <family val="3"/>
    </font>
    <font>
      <b/>
      <sz val="10"/>
      <name val="GHEA Grapalat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76"/>
  <sheetViews>
    <sheetView tabSelected="1" zoomScale="112" zoomScaleNormal="112" workbookViewId="0">
      <selection activeCell="B25" sqref="B25"/>
    </sheetView>
  </sheetViews>
  <sheetFormatPr defaultColWidth="9.140625" defaultRowHeight="16.5" x14ac:dyDescent="0.3"/>
  <cols>
    <col min="1" max="1" width="4.28515625" style="22" customWidth="1"/>
    <col min="2" max="2" width="27.28515625" style="23" customWidth="1"/>
    <col min="3" max="3" width="21.5703125" style="7" customWidth="1"/>
    <col min="4" max="4" width="13.140625" style="24" customWidth="1"/>
    <col min="5" max="5" width="17.28515625" style="24" customWidth="1"/>
    <col min="6" max="16384" width="9.140625" style="7"/>
  </cols>
  <sheetData>
    <row r="2" spans="1:5" x14ac:dyDescent="0.3">
      <c r="E2" s="25" t="s">
        <v>16</v>
      </c>
    </row>
    <row r="3" spans="1:5" x14ac:dyDescent="0.3">
      <c r="B3" s="26"/>
      <c r="C3" s="52" t="s">
        <v>6</v>
      </c>
      <c r="D3" s="52"/>
      <c r="E3" s="52"/>
    </row>
    <row r="4" spans="1:5" x14ac:dyDescent="0.3">
      <c r="B4" s="52" t="s">
        <v>0</v>
      </c>
      <c r="C4" s="52"/>
      <c r="D4" s="52"/>
      <c r="E4" s="52"/>
    </row>
    <row r="5" spans="1:5" x14ac:dyDescent="0.3">
      <c r="B5" s="52" t="s">
        <v>1</v>
      </c>
      <c r="C5" s="52"/>
      <c r="D5" s="52"/>
      <c r="E5" s="52"/>
    </row>
    <row r="6" spans="1:5" x14ac:dyDescent="0.3">
      <c r="B6" s="52" t="s">
        <v>82</v>
      </c>
      <c r="C6" s="52"/>
      <c r="D6" s="52"/>
      <c r="E6" s="52"/>
    </row>
    <row r="7" spans="1:5" x14ac:dyDescent="0.3">
      <c r="B7" s="47" t="s">
        <v>2</v>
      </c>
      <c r="C7" s="47"/>
      <c r="D7" s="47"/>
      <c r="E7" s="47"/>
    </row>
    <row r="8" spans="1:5" x14ac:dyDescent="0.3">
      <c r="B8" s="47" t="s">
        <v>3</v>
      </c>
      <c r="C8" s="47"/>
      <c r="D8" s="47"/>
      <c r="E8" s="47"/>
    </row>
    <row r="9" spans="1:5" ht="57" customHeight="1" x14ac:dyDescent="0.3">
      <c r="A9" s="27" t="s">
        <v>4</v>
      </c>
      <c r="B9" s="4" t="s">
        <v>7</v>
      </c>
      <c r="C9" s="4" t="s">
        <v>8</v>
      </c>
      <c r="D9" s="4" t="s">
        <v>9</v>
      </c>
      <c r="E9" s="4" t="s">
        <v>10</v>
      </c>
    </row>
    <row r="10" spans="1:5" ht="23.25" customHeight="1" x14ac:dyDescent="0.3">
      <c r="A10" s="39" t="s">
        <v>92</v>
      </c>
      <c r="B10" s="40"/>
      <c r="C10" s="40"/>
      <c r="D10" s="40"/>
      <c r="E10" s="41"/>
    </row>
    <row r="11" spans="1:5" ht="18.75" customHeight="1" x14ac:dyDescent="0.3">
      <c r="A11" s="28">
        <v>1</v>
      </c>
      <c r="B11" s="11" t="s">
        <v>84</v>
      </c>
      <c r="C11" s="3" t="s">
        <v>85</v>
      </c>
      <c r="D11" s="3">
        <v>0.71</v>
      </c>
      <c r="E11" s="3">
        <v>100384</v>
      </c>
    </row>
    <row r="12" spans="1:5" ht="15" customHeight="1" x14ac:dyDescent="0.3">
      <c r="A12" s="28">
        <v>2</v>
      </c>
      <c r="B12" s="11" t="s">
        <v>86</v>
      </c>
      <c r="C12" s="3" t="s">
        <v>87</v>
      </c>
      <c r="D12" s="3">
        <v>0.98</v>
      </c>
      <c r="E12" s="3">
        <v>32618</v>
      </c>
    </row>
    <row r="13" spans="1:5" ht="16.5" customHeight="1" x14ac:dyDescent="0.3">
      <c r="A13" s="28">
        <v>3</v>
      </c>
      <c r="B13" s="11" t="s">
        <v>88</v>
      </c>
      <c r="C13" s="3" t="s">
        <v>89</v>
      </c>
      <c r="D13" s="3">
        <v>1.157</v>
      </c>
      <c r="E13" s="3">
        <v>72175</v>
      </c>
    </row>
    <row r="14" spans="1:5" ht="16.5" customHeight="1" x14ac:dyDescent="0.3">
      <c r="A14" s="31">
        <v>4</v>
      </c>
      <c r="B14" s="16" t="s">
        <v>100</v>
      </c>
      <c r="C14" s="3" t="s">
        <v>101</v>
      </c>
      <c r="D14" s="3">
        <v>0.89</v>
      </c>
      <c r="E14" s="3">
        <v>43135</v>
      </c>
    </row>
    <row r="15" spans="1:5" ht="16.5" customHeight="1" x14ac:dyDescent="0.3">
      <c r="A15" s="48">
        <v>5</v>
      </c>
      <c r="B15" s="50" t="s">
        <v>47</v>
      </c>
      <c r="C15" s="10" t="s">
        <v>83</v>
      </c>
      <c r="D15" s="10">
        <v>0.64800000000000002</v>
      </c>
      <c r="E15" s="10">
        <v>8887</v>
      </c>
    </row>
    <row r="16" spans="1:5" ht="16.5" customHeight="1" x14ac:dyDescent="0.3">
      <c r="A16" s="49"/>
      <c r="B16" s="51"/>
      <c r="C16" s="3" t="s">
        <v>102</v>
      </c>
      <c r="D16" s="3">
        <v>0.33429999999999999</v>
      </c>
      <c r="E16" s="3">
        <v>4586</v>
      </c>
    </row>
    <row r="17" spans="1:10" ht="15.75" customHeight="1" x14ac:dyDescent="0.3">
      <c r="A17" s="10">
        <v>6</v>
      </c>
      <c r="B17" s="34" t="s">
        <v>103</v>
      </c>
      <c r="C17" s="10" t="s">
        <v>104</v>
      </c>
      <c r="D17" s="10">
        <v>0.76639999999999997</v>
      </c>
      <c r="E17" s="10">
        <v>18548</v>
      </c>
    </row>
    <row r="18" spans="1:10" ht="15.75" customHeight="1" x14ac:dyDescent="0.3">
      <c r="A18" s="27"/>
      <c r="B18" s="29" t="s">
        <v>5</v>
      </c>
      <c r="C18" s="27"/>
      <c r="D18" s="27"/>
      <c r="E18" s="27">
        <f>SUM(E11:E17)</f>
        <v>280333</v>
      </c>
    </row>
    <row r="19" spans="1:10" ht="15.75" customHeight="1" x14ac:dyDescent="0.3">
      <c r="A19" s="39" t="s">
        <v>15</v>
      </c>
      <c r="B19" s="40"/>
      <c r="C19" s="40"/>
      <c r="D19" s="40"/>
      <c r="E19" s="41"/>
    </row>
    <row r="20" spans="1:10" ht="15.75" customHeight="1" x14ac:dyDescent="0.3">
      <c r="A20" s="10">
        <v>7</v>
      </c>
      <c r="B20" s="30" t="s">
        <v>90</v>
      </c>
      <c r="C20" s="10" t="s">
        <v>60</v>
      </c>
      <c r="D20" s="10">
        <v>0.67</v>
      </c>
      <c r="E20" s="10">
        <v>75918</v>
      </c>
    </row>
    <row r="21" spans="1:10" ht="15.75" customHeight="1" x14ac:dyDescent="0.3">
      <c r="A21" s="10">
        <v>8</v>
      </c>
      <c r="B21" s="30" t="s">
        <v>61</v>
      </c>
      <c r="C21" s="10" t="s">
        <v>62</v>
      </c>
      <c r="D21" s="10">
        <v>0.3</v>
      </c>
      <c r="E21" s="10">
        <v>15016</v>
      </c>
    </row>
    <row r="22" spans="1:10" ht="15.75" customHeight="1" x14ac:dyDescent="0.3">
      <c r="A22" s="10">
        <v>9</v>
      </c>
      <c r="B22" s="30" t="s">
        <v>70</v>
      </c>
      <c r="C22" s="10" t="s">
        <v>71</v>
      </c>
      <c r="D22" s="10">
        <v>0.28999999999999998</v>
      </c>
      <c r="E22" s="10">
        <v>33438</v>
      </c>
      <c r="I22" s="7" t="s">
        <v>91</v>
      </c>
    </row>
    <row r="23" spans="1:10" ht="15.75" customHeight="1" x14ac:dyDescent="0.3">
      <c r="A23" s="27"/>
      <c r="B23" s="29" t="s">
        <v>5</v>
      </c>
      <c r="C23" s="27"/>
      <c r="D23" s="27"/>
      <c r="E23" s="27">
        <f>SUM(E20:E22)</f>
        <v>124372</v>
      </c>
    </row>
    <row r="24" spans="1:10" ht="15.75" customHeight="1" x14ac:dyDescent="0.3">
      <c r="A24" s="39" t="s">
        <v>65</v>
      </c>
      <c r="B24" s="40"/>
      <c r="C24" s="40"/>
      <c r="D24" s="40"/>
      <c r="E24" s="41"/>
    </row>
    <row r="25" spans="1:10" ht="15.75" customHeight="1" x14ac:dyDescent="0.3">
      <c r="A25" s="10">
        <v>10</v>
      </c>
      <c r="B25" s="30" t="s">
        <v>66</v>
      </c>
      <c r="C25" s="10" t="s">
        <v>67</v>
      </c>
      <c r="D25" s="10">
        <v>0.6</v>
      </c>
      <c r="E25" s="10">
        <v>60686</v>
      </c>
    </row>
    <row r="26" spans="1:10" ht="15.75" customHeight="1" x14ac:dyDescent="0.3">
      <c r="A26" s="27"/>
      <c r="B26" s="29" t="s">
        <v>5</v>
      </c>
      <c r="C26" s="27"/>
      <c r="D26" s="27"/>
      <c r="E26" s="27">
        <f>SUM(E25)</f>
        <v>60686</v>
      </c>
    </row>
    <row r="27" spans="1:10" ht="15.75" customHeight="1" x14ac:dyDescent="0.3">
      <c r="A27" s="39" t="s">
        <v>28</v>
      </c>
      <c r="B27" s="40"/>
      <c r="C27" s="40"/>
      <c r="D27" s="40"/>
      <c r="E27" s="41"/>
    </row>
    <row r="28" spans="1:10" ht="15.75" customHeight="1" x14ac:dyDescent="0.3">
      <c r="A28" s="48">
        <v>11</v>
      </c>
      <c r="B28" s="48" t="s">
        <v>30</v>
      </c>
      <c r="C28" s="10" t="s">
        <v>31</v>
      </c>
      <c r="D28" s="10">
        <v>0.44</v>
      </c>
      <c r="E28" s="10">
        <v>33583</v>
      </c>
    </row>
    <row r="29" spans="1:10" ht="15.75" customHeight="1" x14ac:dyDescent="0.3">
      <c r="A29" s="49"/>
      <c r="B29" s="49"/>
      <c r="C29" s="10" t="s">
        <v>32</v>
      </c>
      <c r="D29" s="10">
        <v>7.0000000000000007E-2</v>
      </c>
      <c r="E29" s="10">
        <v>5558</v>
      </c>
    </row>
    <row r="30" spans="1:10" ht="23.25" customHeight="1" x14ac:dyDescent="0.3">
      <c r="A30" s="27"/>
      <c r="B30" s="29" t="s">
        <v>5</v>
      </c>
      <c r="C30" s="27"/>
      <c r="D30" s="27"/>
      <c r="E30" s="27">
        <f>SUM(E28:E29)</f>
        <v>39141</v>
      </c>
      <c r="J30" s="7" t="s">
        <v>19</v>
      </c>
    </row>
    <row r="31" spans="1:10" ht="17.25" customHeight="1" x14ac:dyDescent="0.3">
      <c r="A31" s="39" t="s">
        <v>48</v>
      </c>
      <c r="B31" s="40"/>
      <c r="C31" s="40"/>
      <c r="D31" s="40"/>
      <c r="E31" s="41"/>
    </row>
    <row r="32" spans="1:10" ht="17.25" customHeight="1" x14ac:dyDescent="0.3">
      <c r="A32" s="10">
        <v>12</v>
      </c>
      <c r="B32" s="30" t="s">
        <v>72</v>
      </c>
      <c r="C32" s="10" t="s">
        <v>73</v>
      </c>
      <c r="D32" s="10">
        <v>0.64</v>
      </c>
      <c r="E32" s="10">
        <v>99988</v>
      </c>
    </row>
    <row r="33" spans="1:11" ht="16.5" customHeight="1" x14ac:dyDescent="0.3">
      <c r="A33" s="10">
        <v>13</v>
      </c>
      <c r="B33" s="30" t="s">
        <v>49</v>
      </c>
      <c r="C33" s="10" t="s">
        <v>50</v>
      </c>
      <c r="D33" s="10">
        <v>0.50900000000000001</v>
      </c>
      <c r="E33" s="10">
        <v>59301</v>
      </c>
    </row>
    <row r="34" spans="1:11" ht="18" customHeight="1" x14ac:dyDescent="0.3">
      <c r="A34" s="32"/>
      <c r="B34" s="1" t="s">
        <v>5</v>
      </c>
      <c r="C34" s="4"/>
      <c r="D34" s="33"/>
      <c r="E34" s="33">
        <f>SUM(E32:E33)</f>
        <v>159289</v>
      </c>
    </row>
    <row r="35" spans="1:11" ht="18" customHeight="1" x14ac:dyDescent="0.3">
      <c r="A35" s="2"/>
      <c r="B35" s="42" t="s">
        <v>20</v>
      </c>
      <c r="C35" s="43"/>
      <c r="D35" s="43"/>
      <c r="E35" s="44"/>
    </row>
    <row r="36" spans="1:11" ht="18" customHeight="1" x14ac:dyDescent="0.3">
      <c r="A36" s="2">
        <v>14</v>
      </c>
      <c r="B36" s="8" t="s">
        <v>22</v>
      </c>
      <c r="C36" s="3" t="s">
        <v>23</v>
      </c>
      <c r="D36" s="3">
        <v>1.2</v>
      </c>
      <c r="E36" s="3">
        <v>56936</v>
      </c>
    </row>
    <row r="37" spans="1:11" ht="18" customHeight="1" x14ac:dyDescent="0.3">
      <c r="A37" s="37">
        <v>15</v>
      </c>
      <c r="B37" s="35" t="s">
        <v>35</v>
      </c>
      <c r="C37" s="3" t="s">
        <v>36</v>
      </c>
      <c r="D37" s="3">
        <v>0.75</v>
      </c>
      <c r="E37" s="3">
        <v>82498</v>
      </c>
      <c r="K37" s="7" t="s">
        <v>14</v>
      </c>
    </row>
    <row r="38" spans="1:11" ht="15" customHeight="1" x14ac:dyDescent="0.3">
      <c r="A38" s="38"/>
      <c r="B38" s="36"/>
      <c r="C38" s="3" t="s">
        <v>37</v>
      </c>
      <c r="D38" s="3">
        <v>0.3</v>
      </c>
      <c r="E38" s="3">
        <v>38427</v>
      </c>
    </row>
    <row r="39" spans="1:11" ht="14.25" customHeight="1" x14ac:dyDescent="0.3">
      <c r="A39" s="3"/>
      <c r="B39" s="1" t="s">
        <v>5</v>
      </c>
      <c r="C39" s="3"/>
      <c r="D39" s="3"/>
      <c r="E39" s="4">
        <f>SUM(E36:E38)</f>
        <v>177861</v>
      </c>
    </row>
    <row r="40" spans="1:11" ht="12.75" customHeight="1" x14ac:dyDescent="0.3">
      <c r="A40" s="5"/>
      <c r="B40" s="6"/>
      <c r="C40" s="14" t="s">
        <v>21</v>
      </c>
      <c r="D40" s="14"/>
      <c r="E40" s="15"/>
    </row>
    <row r="41" spans="1:11" ht="12" customHeight="1" x14ac:dyDescent="0.3">
      <c r="A41" s="37">
        <v>16</v>
      </c>
      <c r="B41" s="35" t="s">
        <v>38</v>
      </c>
      <c r="C41" s="3" t="s">
        <v>39</v>
      </c>
      <c r="D41" s="3">
        <v>0.18629999999999999</v>
      </c>
      <c r="E41" s="3">
        <v>21711</v>
      </c>
    </row>
    <row r="42" spans="1:11" ht="14.25" customHeight="1" x14ac:dyDescent="0.3">
      <c r="A42" s="38"/>
      <c r="B42" s="36"/>
      <c r="C42" s="3" t="s">
        <v>40</v>
      </c>
      <c r="D42" s="3">
        <v>8.1699999999999995E-2</v>
      </c>
      <c r="E42" s="3">
        <v>6011</v>
      </c>
    </row>
    <row r="43" spans="1:11" ht="12.75" customHeight="1" x14ac:dyDescent="0.3">
      <c r="A43" s="37">
        <v>17</v>
      </c>
      <c r="B43" s="35" t="s">
        <v>29</v>
      </c>
      <c r="C43" s="3" t="s">
        <v>26</v>
      </c>
      <c r="D43" s="3">
        <v>0.16059999999999999</v>
      </c>
      <c r="E43" s="3">
        <v>25180</v>
      </c>
    </row>
    <row r="44" spans="1:11" ht="12.75" customHeight="1" x14ac:dyDescent="0.3">
      <c r="A44" s="38"/>
      <c r="B44" s="36"/>
      <c r="C44" s="3" t="s">
        <v>27</v>
      </c>
      <c r="D44" s="3">
        <v>0.39679999999999999</v>
      </c>
      <c r="E44" s="3">
        <v>68023</v>
      </c>
    </row>
    <row r="45" spans="1:11" ht="12.75" customHeight="1" x14ac:dyDescent="0.3">
      <c r="A45" s="4"/>
      <c r="B45" s="1" t="s">
        <v>5</v>
      </c>
      <c r="C45" s="3"/>
      <c r="D45" s="3"/>
      <c r="E45" s="4">
        <f>SUM(E41:E44)</f>
        <v>120925</v>
      </c>
    </row>
    <row r="46" spans="1:11" ht="12.75" customHeight="1" x14ac:dyDescent="0.3">
      <c r="A46" s="42" t="s">
        <v>17</v>
      </c>
      <c r="B46" s="45"/>
      <c r="C46" s="45"/>
      <c r="D46" s="45"/>
      <c r="E46" s="46"/>
    </row>
    <row r="47" spans="1:11" ht="17.25" customHeight="1" x14ac:dyDescent="0.3">
      <c r="A47" s="3">
        <v>18</v>
      </c>
      <c r="B47" s="8" t="s">
        <v>24</v>
      </c>
      <c r="C47" s="3" t="s">
        <v>25</v>
      </c>
      <c r="D47" s="3">
        <v>0.23799999999999999</v>
      </c>
      <c r="E47" s="3">
        <v>16597</v>
      </c>
    </row>
    <row r="48" spans="1:11" ht="18.75" customHeight="1" x14ac:dyDescent="0.3">
      <c r="A48" s="3">
        <v>19</v>
      </c>
      <c r="B48" s="8" t="s">
        <v>51</v>
      </c>
      <c r="C48" s="3" t="s">
        <v>52</v>
      </c>
      <c r="D48" s="3">
        <v>0.157</v>
      </c>
      <c r="E48" s="3">
        <v>2363</v>
      </c>
    </row>
    <row r="49" spans="1:5" ht="18.75" customHeight="1" x14ac:dyDescent="0.3">
      <c r="A49" s="3">
        <v>20</v>
      </c>
      <c r="B49" s="8" t="s">
        <v>53</v>
      </c>
      <c r="C49" s="3" t="s">
        <v>54</v>
      </c>
      <c r="D49" s="3">
        <v>0.4</v>
      </c>
      <c r="E49" s="3">
        <v>49413</v>
      </c>
    </row>
    <row r="50" spans="1:5" ht="18.75" customHeight="1" x14ac:dyDescent="0.3">
      <c r="A50" s="3">
        <v>21</v>
      </c>
      <c r="B50" s="8" t="s">
        <v>63</v>
      </c>
      <c r="C50" s="3" t="s">
        <v>64</v>
      </c>
      <c r="D50" s="3">
        <v>0.154</v>
      </c>
      <c r="E50" s="3">
        <v>2316</v>
      </c>
    </row>
    <row r="51" spans="1:5" ht="12.75" customHeight="1" x14ac:dyDescent="0.3">
      <c r="A51" s="4"/>
      <c r="B51" s="1" t="s">
        <v>5</v>
      </c>
      <c r="C51" s="4"/>
      <c r="D51" s="4"/>
      <c r="E51" s="4">
        <f>SUM(E47:E50)</f>
        <v>70689</v>
      </c>
    </row>
    <row r="52" spans="1:5" ht="17.25" customHeight="1" x14ac:dyDescent="0.3">
      <c r="A52" s="42" t="s">
        <v>18</v>
      </c>
      <c r="B52" s="45"/>
      <c r="C52" s="45"/>
      <c r="D52" s="45"/>
      <c r="E52" s="46"/>
    </row>
    <row r="53" spans="1:5" ht="21.75" customHeight="1" x14ac:dyDescent="0.3">
      <c r="A53" s="3">
        <v>22</v>
      </c>
      <c r="B53" s="8" t="s">
        <v>33</v>
      </c>
      <c r="C53" s="3" t="s">
        <v>34</v>
      </c>
      <c r="D53" s="3">
        <v>0.47</v>
      </c>
      <c r="E53" s="3">
        <v>51437</v>
      </c>
    </row>
    <row r="54" spans="1:5" ht="19.5" customHeight="1" x14ac:dyDescent="0.3">
      <c r="A54" s="3">
        <v>23</v>
      </c>
      <c r="B54" s="8" t="s">
        <v>41</v>
      </c>
      <c r="C54" s="3" t="s">
        <v>42</v>
      </c>
      <c r="D54" s="3">
        <v>0.46</v>
      </c>
      <c r="E54" s="3">
        <v>24324</v>
      </c>
    </row>
    <row r="55" spans="1:5" ht="21" customHeight="1" x14ac:dyDescent="0.3">
      <c r="A55" s="3">
        <v>24</v>
      </c>
      <c r="B55" s="8" t="s">
        <v>45</v>
      </c>
      <c r="C55" s="3" t="s">
        <v>46</v>
      </c>
      <c r="D55" s="3">
        <v>0.15</v>
      </c>
      <c r="E55" s="3">
        <v>13401</v>
      </c>
    </row>
    <row r="56" spans="1:5" ht="13.5" customHeight="1" x14ac:dyDescent="0.3">
      <c r="A56" s="37">
        <v>25</v>
      </c>
      <c r="B56" s="35" t="s">
        <v>55</v>
      </c>
      <c r="C56" s="3" t="s">
        <v>56</v>
      </c>
      <c r="D56" s="3">
        <v>0.4</v>
      </c>
      <c r="E56" s="3">
        <v>64016</v>
      </c>
    </row>
    <row r="57" spans="1:5" ht="13.5" customHeight="1" x14ac:dyDescent="0.3">
      <c r="A57" s="38"/>
      <c r="B57" s="36"/>
      <c r="C57" s="3" t="s">
        <v>57</v>
      </c>
      <c r="D57" s="3">
        <v>0.12</v>
      </c>
      <c r="E57" s="3">
        <v>19805</v>
      </c>
    </row>
    <row r="58" spans="1:5" ht="13.5" customHeight="1" x14ac:dyDescent="0.3">
      <c r="A58" s="13">
        <v>26</v>
      </c>
      <c r="B58" s="12" t="s">
        <v>58</v>
      </c>
      <c r="C58" s="3" t="s">
        <v>59</v>
      </c>
      <c r="D58" s="3">
        <v>0.18</v>
      </c>
      <c r="E58" s="3">
        <v>29294</v>
      </c>
    </row>
    <row r="59" spans="1:5" ht="13.5" customHeight="1" x14ac:dyDescent="0.3">
      <c r="A59" s="37">
        <v>27</v>
      </c>
      <c r="B59" s="35" t="s">
        <v>76</v>
      </c>
      <c r="C59" s="3" t="s">
        <v>77</v>
      </c>
      <c r="D59" s="3">
        <v>0.14000000000000001</v>
      </c>
      <c r="E59" s="3">
        <v>10811</v>
      </c>
    </row>
    <row r="60" spans="1:5" ht="13.5" customHeight="1" x14ac:dyDescent="0.3">
      <c r="A60" s="54"/>
      <c r="B60" s="53"/>
      <c r="C60" s="3" t="s">
        <v>78</v>
      </c>
      <c r="D60" s="3">
        <v>0.34</v>
      </c>
      <c r="E60" s="3">
        <v>33102</v>
      </c>
    </row>
    <row r="61" spans="1:5" ht="13.5" customHeight="1" x14ac:dyDescent="0.3">
      <c r="A61" s="38"/>
      <c r="B61" s="36"/>
      <c r="C61" s="3" t="s">
        <v>79</v>
      </c>
      <c r="D61" s="3">
        <v>0.12</v>
      </c>
      <c r="E61" s="3">
        <v>13979</v>
      </c>
    </row>
    <row r="62" spans="1:5" ht="13.5" customHeight="1" x14ac:dyDescent="0.3">
      <c r="A62" s="18">
        <v>28</v>
      </c>
      <c r="B62" s="17" t="s">
        <v>98</v>
      </c>
      <c r="C62" s="3" t="s">
        <v>99</v>
      </c>
      <c r="D62" s="3">
        <v>0.23</v>
      </c>
      <c r="E62" s="3">
        <v>40988</v>
      </c>
    </row>
    <row r="63" spans="1:5" ht="13.5" customHeight="1" x14ac:dyDescent="0.3">
      <c r="A63" s="18">
        <v>29</v>
      </c>
      <c r="B63" s="17" t="s">
        <v>96</v>
      </c>
      <c r="C63" s="3" t="s">
        <v>97</v>
      </c>
      <c r="D63" s="3">
        <v>0.13400000000000001</v>
      </c>
      <c r="E63" s="3">
        <v>15971</v>
      </c>
    </row>
    <row r="64" spans="1:5" ht="18" customHeight="1" x14ac:dyDescent="0.3">
      <c r="A64" s="13">
        <v>30</v>
      </c>
      <c r="B64" s="12" t="s">
        <v>80</v>
      </c>
      <c r="C64" s="3" t="s">
        <v>81</v>
      </c>
      <c r="D64" s="3">
        <v>0.56000000000000005</v>
      </c>
      <c r="E64" s="3">
        <v>78182</v>
      </c>
    </row>
    <row r="65" spans="1:8" x14ac:dyDescent="0.3">
      <c r="A65" s="4"/>
      <c r="B65" s="1" t="s">
        <v>5</v>
      </c>
      <c r="C65" s="4"/>
      <c r="D65" s="4"/>
      <c r="E65" s="4">
        <f>SUM(E53:E64)</f>
        <v>395310</v>
      </c>
    </row>
    <row r="66" spans="1:8" x14ac:dyDescent="0.3">
      <c r="A66" s="42" t="s">
        <v>93</v>
      </c>
      <c r="B66" s="45"/>
      <c r="C66" s="45"/>
      <c r="D66" s="45"/>
      <c r="E66" s="46"/>
    </row>
    <row r="67" spans="1:8" x14ac:dyDescent="0.3">
      <c r="A67" s="3">
        <v>31</v>
      </c>
      <c r="B67" s="8" t="s">
        <v>94</v>
      </c>
      <c r="C67" s="3" t="s">
        <v>95</v>
      </c>
      <c r="D67" s="3">
        <v>0.34</v>
      </c>
      <c r="E67" s="3">
        <v>10838</v>
      </c>
    </row>
    <row r="68" spans="1:8" x14ac:dyDescent="0.3">
      <c r="A68" s="4"/>
      <c r="B68" s="1" t="s">
        <v>5</v>
      </c>
      <c r="C68" s="4"/>
      <c r="D68" s="4"/>
      <c r="E68" s="4">
        <f>SUM(E67:E67)</f>
        <v>10838</v>
      </c>
    </row>
    <row r="69" spans="1:8" x14ac:dyDescent="0.3">
      <c r="A69" s="42" t="s">
        <v>13</v>
      </c>
      <c r="B69" s="45"/>
      <c r="C69" s="45"/>
      <c r="D69" s="45"/>
      <c r="E69" s="46"/>
      <c r="H69" s="7" t="s">
        <v>14</v>
      </c>
    </row>
    <row r="70" spans="1:8" x14ac:dyDescent="0.3">
      <c r="A70" s="3">
        <v>32</v>
      </c>
      <c r="B70" s="9" t="s">
        <v>43</v>
      </c>
      <c r="C70" s="3" t="s">
        <v>44</v>
      </c>
      <c r="D70" s="3">
        <v>0.379</v>
      </c>
      <c r="E70" s="3">
        <v>21527</v>
      </c>
    </row>
    <row r="71" spans="1:8" x14ac:dyDescent="0.3">
      <c r="A71" s="3">
        <v>33</v>
      </c>
      <c r="B71" s="9" t="s">
        <v>68</v>
      </c>
      <c r="C71" s="3" t="s">
        <v>69</v>
      </c>
      <c r="D71" s="3">
        <v>0.65800000000000003</v>
      </c>
      <c r="E71" s="3">
        <v>89733</v>
      </c>
    </row>
    <row r="72" spans="1:8" x14ac:dyDescent="0.3">
      <c r="A72" s="3">
        <v>34</v>
      </c>
      <c r="B72" s="9" t="s">
        <v>74</v>
      </c>
      <c r="C72" s="3" t="s">
        <v>75</v>
      </c>
      <c r="D72" s="3">
        <v>0.29399999999999998</v>
      </c>
      <c r="E72" s="3">
        <v>31503</v>
      </c>
    </row>
    <row r="73" spans="1:8" x14ac:dyDescent="0.3">
      <c r="A73" s="3"/>
      <c r="B73" s="1" t="s">
        <v>5</v>
      </c>
      <c r="C73" s="9"/>
      <c r="D73" s="3"/>
      <c r="E73" s="4">
        <f>SUM(E70:E72)</f>
        <v>142763</v>
      </c>
    </row>
    <row r="74" spans="1:8" ht="17.25" x14ac:dyDescent="0.3">
      <c r="A74" s="3"/>
      <c r="B74" s="19" t="s">
        <v>11</v>
      </c>
      <c r="C74" s="20"/>
      <c r="D74" s="20"/>
      <c r="E74" s="21">
        <f>+E34+E39+E45+E73+E51+E65+E18+E23+E26+E30+E68</f>
        <v>1582207</v>
      </c>
    </row>
    <row r="75" spans="1:8" x14ac:dyDescent="0.3">
      <c r="C75" s="7">
        <v>0</v>
      </c>
    </row>
    <row r="76" spans="1:8" x14ac:dyDescent="0.3">
      <c r="B76" s="55" t="s">
        <v>12</v>
      </c>
      <c r="C76" s="55"/>
      <c r="D76" s="55"/>
      <c r="E76" s="55"/>
    </row>
  </sheetData>
  <mergeCells count="31">
    <mergeCell ref="B59:B61"/>
    <mergeCell ref="A59:A61"/>
    <mergeCell ref="A69:E69"/>
    <mergeCell ref="A52:E52"/>
    <mergeCell ref="B76:E76"/>
    <mergeCell ref="B56:B57"/>
    <mergeCell ref="A56:A57"/>
    <mergeCell ref="A66:E66"/>
    <mergeCell ref="C3:E3"/>
    <mergeCell ref="B4:E4"/>
    <mergeCell ref="B5:E5"/>
    <mergeCell ref="B6:E6"/>
    <mergeCell ref="B7:E7"/>
    <mergeCell ref="B8:E8"/>
    <mergeCell ref="A28:A29"/>
    <mergeCell ref="B28:B29"/>
    <mergeCell ref="A19:E19"/>
    <mergeCell ref="A27:E27"/>
    <mergeCell ref="A10:E10"/>
    <mergeCell ref="B15:B16"/>
    <mergeCell ref="A15:A16"/>
    <mergeCell ref="B41:B42"/>
    <mergeCell ref="A41:A42"/>
    <mergeCell ref="A24:E24"/>
    <mergeCell ref="B35:E35"/>
    <mergeCell ref="A46:E46"/>
    <mergeCell ref="A31:E31"/>
    <mergeCell ref="B43:B44"/>
    <mergeCell ref="A43:A44"/>
    <mergeCell ref="B37:B38"/>
    <mergeCell ref="A37:A38"/>
  </mergeCells>
  <pageMargins left="0.70866141732283472" right="0.31496062992125984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Asus-H510M</dc:creator>
  <cp:lastModifiedBy>admin</cp:lastModifiedBy>
  <cp:lastPrinted>2024-12-20T12:09:40Z</cp:lastPrinted>
  <dcterms:created xsi:type="dcterms:W3CDTF">2023-06-29T12:31:01Z</dcterms:created>
  <dcterms:modified xsi:type="dcterms:W3CDTF">2024-12-20T12:11:11Z</dcterms:modified>
</cp:coreProperties>
</file>