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D1033B-C0E8-4E34-A776-AF5FA0F14CA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74" i="1"/>
  <c r="E13" i="1"/>
  <c r="E68" i="1" l="1"/>
  <c r="E33" i="1" l="1"/>
  <c r="E48" i="1"/>
  <c r="E24" i="1"/>
  <c r="E63" i="1" l="1"/>
  <c r="E19" i="1" l="1"/>
  <c r="E75" i="1" s="1"/>
</calcChain>
</file>

<file path=xl/sharedStrings.xml><?xml version="1.0" encoding="utf-8"?>
<sst xmlns="http://schemas.openxmlformats.org/spreadsheetml/2006/main" count="112" uniqueCount="101">
  <si>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</si>
  <si>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</si>
  <si>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</si>
  <si>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</si>
  <si>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</si>
  <si>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</si>
  <si>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</si>
  <si>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</si>
  <si>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</si>
  <si>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</si>
  <si>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</si>
  <si>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ԸՆԴԱՄԵՆԸ</t>
  </si>
  <si>
    <t>ԱՇԽԱՏԱԿԱԶՄԻ ՔԱՐՏՈՒՂԱՐ՝                               Ա․ ԱՌԱՔԵԼՅԱՆ</t>
  </si>
  <si>
    <t>ԳԵՂԱԿԵՐՏ</t>
  </si>
  <si>
    <t xml:space="preserve"> </t>
  </si>
  <si>
    <t>ԴՈՂՍ</t>
  </si>
  <si>
    <t>ՀԱՅԹԱՂ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</si>
  <si>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</si>
  <si>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ՀՈՎՏԱՄԵՋ</t>
  </si>
  <si>
    <t>ԱՂԱՎՆԱՏՈՒՆ</t>
  </si>
  <si>
    <t>Ավչի Ավչյան</t>
  </si>
  <si>
    <t>04-055-0105-0003</t>
  </si>
  <si>
    <t>ԱՐՇԱԼՈՒՅՍ</t>
  </si>
  <si>
    <t>Յուրիկ  Ղուկասյան</t>
  </si>
  <si>
    <t>04-021-0339-0001</t>
  </si>
  <si>
    <t>Աշոտ Վարդանյան</t>
  </si>
  <si>
    <t>04-021-0207-0002</t>
  </si>
  <si>
    <t>04-021-0208-0002</t>
  </si>
  <si>
    <t>04-021-0209-0002</t>
  </si>
  <si>
    <t>04-021-0210-0002</t>
  </si>
  <si>
    <t>04-021-0211-0002</t>
  </si>
  <si>
    <t>Թեմուր Սադոյան</t>
  </si>
  <si>
    <t>04-021-0306-0025</t>
  </si>
  <si>
    <t>Սարգիս Գրիգորյան</t>
  </si>
  <si>
    <t>04-055-0182-0009</t>
  </si>
  <si>
    <t>04-055-0181-0001</t>
  </si>
  <si>
    <t>Հովհաննես Արշակյան</t>
  </si>
  <si>
    <t>04-038-0139-0003</t>
  </si>
  <si>
    <t>Ներսես Միսակյան</t>
  </si>
  <si>
    <t>04-055-0161-0003</t>
  </si>
  <si>
    <t>Վահրամ Մարտիրոսյան</t>
  </si>
  <si>
    <t>04-038-0137-0003</t>
  </si>
  <si>
    <t>Մանյա Մուրադյան</t>
  </si>
  <si>
    <t>04-055-0159-008</t>
  </si>
  <si>
    <t>Նորիկ Ասատրյան</t>
  </si>
  <si>
    <t>04-087-0125-0004</t>
  </si>
  <si>
    <t>Կառլեն Անտոնյան</t>
  </si>
  <si>
    <t>04-055-0128-013</t>
  </si>
  <si>
    <t>Ազնաուր Անտոնյան</t>
  </si>
  <si>
    <t>04-055-0316-0007</t>
  </si>
  <si>
    <t>04-055-0128-0011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</si>
  <si>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</si>
  <si>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</si>
  <si>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Վարդան Ավագյան</t>
  </si>
  <si>
    <t>04-055-0155-0008</t>
  </si>
  <si>
    <t>ժյուլվեր Գալստյան</t>
  </si>
  <si>
    <t>04-055-0210-0011</t>
  </si>
  <si>
    <t>ՇԱՀՈՒՄՅԱՆ</t>
  </si>
  <si>
    <t>Հրաչյա Աբրահամյան</t>
  </si>
  <si>
    <t>04-077-0401-0010</t>
  </si>
  <si>
    <t>04-077-0401-0012</t>
  </si>
  <si>
    <t>Ռոքսանա Հովհաննիսյան</t>
  </si>
  <si>
    <t>04-060-0128-0031</t>
  </si>
  <si>
    <t>04-060-0118-0015</t>
  </si>
  <si>
    <t>04-060-0121-0024</t>
  </si>
  <si>
    <t>Սուսան Ղանդիլյան</t>
  </si>
  <si>
    <t>04-021-0342-0004</t>
  </si>
  <si>
    <t>04-021-0349-0004</t>
  </si>
  <si>
    <t>Ջեմմա Սարգսյան</t>
  </si>
  <si>
    <t>04-077-0210-0012</t>
  </si>
  <si>
    <t>Մկրտիչ Պողոսյան</t>
  </si>
  <si>
    <t>04-051-0140-0014</t>
  </si>
  <si>
    <t>ԾԱՂԿԱԼԱՆՋ</t>
  </si>
  <si>
    <t>Ժիրայր Ենգիբարյան</t>
  </si>
  <si>
    <t>04-055-0137-0004</t>
  </si>
  <si>
    <t>04-055-0137-0005</t>
  </si>
  <si>
    <t>Լուսինե Ալեքսանյան</t>
  </si>
  <si>
    <t>04-055-0180-0010</t>
  </si>
  <si>
    <t>Շահեն Հովհաննիսյան</t>
  </si>
  <si>
    <t>Արթուր Հարությունյան</t>
  </si>
  <si>
    <t>04-060-0108-0008</t>
  </si>
  <si>
    <t>Գոռ Սողոմոնյան</t>
  </si>
  <si>
    <t>04-087-0137-0015</t>
  </si>
  <si>
    <t>Բելերեֆոն Սարգսյան</t>
  </si>
  <si>
    <t>04-087-0133-0006</t>
  </si>
  <si>
    <t>Լարիսա Ավագյան</t>
  </si>
  <si>
    <t>04-006-0254-0001</t>
  </si>
  <si>
    <t>04-006-0262-0001</t>
  </si>
  <si>
    <t>04-006-0257-0001</t>
  </si>
  <si>
    <t>Շուշանիկ Մխիթարյան</t>
  </si>
  <si>
    <t>04-038-0110-0004</t>
  </si>
  <si>
    <t>Հայկ Կյուրեղյան</t>
  </si>
  <si>
    <t>04-055-0311-0002</t>
  </si>
  <si>
    <t>Տիգրան Կյուրեղյան</t>
  </si>
  <si>
    <t>04-055-0311-0001</t>
  </si>
  <si>
    <t>04-055-0311-0003</t>
  </si>
  <si>
    <t>04-055-0311-0004</t>
  </si>
  <si>
    <t>ԾԻԱԾԱՆ</t>
  </si>
  <si>
    <t>Սարգիս Դավթյան</t>
  </si>
  <si>
    <t>04-053-0603-0001</t>
  </si>
  <si>
    <t>2024 ԹՎԱԿԱՆԻ ՀՈԿՏԵՄԲԵՐԻ 18-Ի  ԹԻՎ   126-Ա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</si>
</sst>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1"/>
  <sheetViews>
    <sheetView tabSelected="1" zoomScale="112" zoomScaleNormal="112" workbookViewId="0">
      <selection activeCell="B5" sqref="B5:E5"/>
    </sheetView>
  </sheetViews>
  <sheetFormatPr defaultColWidth="9.109375" defaultRowHeight="15.6" x14ac:dyDescent="0.35"/>
  <cols>
    <col min="1" max="1" width="6.33203125" style="10" customWidth="1"/>
    <col min="2" max="2" width="27.88671875" style="11" customWidth="1"/>
    <col min="3" max="3" width="21.5546875" style="5" customWidth="1"/>
    <col min="4" max="4" width="13.109375" style="12" customWidth="1"/>
    <col min="5" max="5" width="17.33203125" style="12" customWidth="1"/>
    <col min="6" max="16384" width="9.109375" style="5"/>
  </cols>
  <sheetData>
    <row r="2" spans="1:5" x14ac:dyDescent="0.35">
      <c r="B2" s="13"/>
      <c r="C2" s="51" t="s">
        <v>6</v>
      </c>
      <c r="D2" s="51"/>
      <c r="E2" s="51"/>
    </row>
    <row r="3" spans="1:5" x14ac:dyDescent="0.35">
      <c r="B3" s="51" t="s">
        <v>0</v>
      </c>
      <c r="C3" s="51"/>
      <c r="D3" s="51"/>
      <c r="E3" s="51"/>
    </row>
    <row r="4" spans="1:5" x14ac:dyDescent="0.35">
      <c r="B4" s="51" t="s">
        <v>1</v>
      </c>
      <c r="C4" s="51"/>
      <c r="D4" s="51"/>
      <c r="E4" s="51"/>
    </row>
    <row r="5" spans="1:5" x14ac:dyDescent="0.35">
      <c r="B5" s="51" t="s">
        <v>100</v>
      </c>
      <c r="C5" s="51"/>
      <c r="D5" s="51"/>
      <c r="E5" s="51"/>
    </row>
    <row r="6" spans="1:5" x14ac:dyDescent="0.35">
      <c r="B6" s="43" t="s">
        <v>2</v>
      </c>
      <c r="C6" s="43"/>
      <c r="D6" s="43"/>
      <c r="E6" s="43"/>
    </row>
    <row r="7" spans="1:5" x14ac:dyDescent="0.35">
      <c r="B7" s="43" t="s">
        <v>3</v>
      </c>
      <c r="C7" s="43"/>
      <c r="D7" s="43"/>
      <c r="E7" s="43"/>
    </row>
    <row r="8" spans="1:5" ht="57" customHeight="1" x14ac:dyDescent="0.35">
      <c r="A8" s="14" t="s">
        <v>4</v>
      </c>
      <c r="B8" s="3" t="s">
        <v>7</v>
      </c>
      <c r="C8" s="3" t="s">
        <v>8</v>
      </c>
      <c r="D8" s="3" t="s">
        <v>9</v>
      </c>
      <c r="E8" s="3" t="s">
        <v>10</v>
      </c>
    </row>
    <row r="9" spans="1:5" ht="15.75" customHeight="1" x14ac:dyDescent="0.35">
      <c r="A9" s="44" t="s">
        <v>57</v>
      </c>
      <c r="B9" s="45"/>
      <c r="C9" s="45"/>
      <c r="D9" s="45"/>
      <c r="E9" s="46"/>
    </row>
    <row r="10" spans="1:5" ht="15.75" customHeight="1" x14ac:dyDescent="0.35">
      <c r="A10" s="16">
        <v>1</v>
      </c>
      <c r="B10" s="15" t="s">
        <v>68</v>
      </c>
      <c r="C10" s="16" t="s">
        <v>69</v>
      </c>
      <c r="D10" s="16">
        <v>0.65</v>
      </c>
      <c r="E10" s="16">
        <v>75261</v>
      </c>
    </row>
    <row r="11" spans="1:5" ht="15.75" customHeight="1" x14ac:dyDescent="0.35">
      <c r="A11" s="49">
        <v>2</v>
      </c>
      <c r="B11" s="47" t="s">
        <v>58</v>
      </c>
      <c r="C11" s="16" t="s">
        <v>59</v>
      </c>
      <c r="D11" s="16">
        <v>0.34</v>
      </c>
      <c r="E11" s="16">
        <v>31260</v>
      </c>
    </row>
    <row r="12" spans="1:5" ht="15.75" customHeight="1" x14ac:dyDescent="0.35">
      <c r="A12" s="50"/>
      <c r="B12" s="48"/>
      <c r="C12" s="16" t="s">
        <v>60</v>
      </c>
      <c r="D12" s="16">
        <v>1</v>
      </c>
      <c r="E12" s="16">
        <v>88794</v>
      </c>
    </row>
    <row r="13" spans="1:5" ht="15.75" customHeight="1" x14ac:dyDescent="0.35">
      <c r="A13" s="17"/>
      <c r="B13" s="18" t="s">
        <v>5</v>
      </c>
      <c r="C13" s="16"/>
      <c r="D13" s="16"/>
      <c r="E13" s="14">
        <f>SUM(E10:E12)</f>
        <v>195315</v>
      </c>
    </row>
    <row r="14" spans="1:5" ht="15.75" customHeight="1" x14ac:dyDescent="0.35">
      <c r="A14" s="44" t="s">
        <v>15</v>
      </c>
      <c r="B14" s="45"/>
      <c r="C14" s="45"/>
      <c r="D14" s="45"/>
      <c r="E14" s="46"/>
    </row>
    <row r="15" spans="1:5" ht="15.75" customHeight="1" x14ac:dyDescent="0.35">
      <c r="A15" s="16">
        <v>3</v>
      </c>
      <c r="B15" s="15" t="s">
        <v>36</v>
      </c>
      <c r="C15" s="16" t="s">
        <v>37</v>
      </c>
      <c r="D15" s="16">
        <v>0.68</v>
      </c>
      <c r="E15" s="16">
        <v>68980</v>
      </c>
    </row>
    <row r="16" spans="1:5" ht="15.75" customHeight="1" x14ac:dyDescent="0.35">
      <c r="A16" s="16">
        <v>4</v>
      </c>
      <c r="B16" s="17" t="s">
        <v>40</v>
      </c>
      <c r="C16" s="16" t="s">
        <v>41</v>
      </c>
      <c r="D16" s="16">
        <v>0.23</v>
      </c>
      <c r="E16" s="16">
        <v>25964</v>
      </c>
    </row>
    <row r="17" spans="1:10" ht="15.75" customHeight="1" x14ac:dyDescent="0.35">
      <c r="A17" s="16">
        <v>5</v>
      </c>
      <c r="B17" s="17" t="s">
        <v>89</v>
      </c>
      <c r="C17" s="16" t="s">
        <v>90</v>
      </c>
      <c r="D17" s="16">
        <v>0.32</v>
      </c>
      <c r="E17" s="16">
        <v>25907</v>
      </c>
    </row>
    <row r="18" spans="1:10" ht="21" customHeight="1" x14ac:dyDescent="0.35">
      <c r="A18" s="17"/>
      <c r="B18" s="17"/>
      <c r="C18" s="16"/>
      <c r="D18" s="16"/>
      <c r="E18" s="16"/>
    </row>
    <row r="19" spans="1:10" ht="15.75" customHeight="1" x14ac:dyDescent="0.35">
      <c r="A19" s="19"/>
      <c r="B19" s="1" t="s">
        <v>5</v>
      </c>
      <c r="C19" s="3"/>
      <c r="D19" s="20"/>
      <c r="E19" s="20">
        <f>SUM(E15:E18)</f>
        <v>120851</v>
      </c>
    </row>
    <row r="20" spans="1:10" ht="15.75" customHeight="1" x14ac:dyDescent="0.35">
      <c r="A20" s="24"/>
      <c r="B20" s="38" t="s">
        <v>19</v>
      </c>
      <c r="C20" s="39"/>
      <c r="D20" s="39"/>
      <c r="E20" s="40"/>
    </row>
    <row r="21" spans="1:10" ht="15.75" customHeight="1" x14ac:dyDescent="0.35">
      <c r="A21" s="34">
        <v>6</v>
      </c>
      <c r="B21" s="32" t="s">
        <v>85</v>
      </c>
      <c r="C21" s="2" t="s">
        <v>86</v>
      </c>
      <c r="D21" s="2">
        <v>0.115</v>
      </c>
      <c r="E21" s="2">
        <v>16423</v>
      </c>
    </row>
    <row r="22" spans="1:10" ht="23.25" customHeight="1" x14ac:dyDescent="0.35">
      <c r="A22" s="37"/>
      <c r="B22" s="36"/>
      <c r="C22" s="2" t="s">
        <v>87</v>
      </c>
      <c r="D22" s="2">
        <v>0.14099999999999999</v>
      </c>
      <c r="E22" s="2">
        <v>25493</v>
      </c>
      <c r="J22" s="5" t="s">
        <v>17</v>
      </c>
    </row>
    <row r="23" spans="1:10" ht="17.25" customHeight="1" x14ac:dyDescent="0.35">
      <c r="A23" s="35"/>
      <c r="B23" s="33"/>
      <c r="C23" s="2" t="s">
        <v>88</v>
      </c>
      <c r="D23" s="2">
        <v>0.114</v>
      </c>
      <c r="E23" s="2">
        <v>31062</v>
      </c>
    </row>
    <row r="24" spans="1:10" ht="17.25" customHeight="1" x14ac:dyDescent="0.35">
      <c r="A24" s="24"/>
      <c r="B24" s="1" t="s">
        <v>5</v>
      </c>
      <c r="C24" s="2"/>
      <c r="D24" s="2"/>
      <c r="E24" s="3">
        <f>SUM(E21:E23)</f>
        <v>72978</v>
      </c>
    </row>
    <row r="25" spans="1:10" ht="17.25" customHeight="1" x14ac:dyDescent="0.35">
      <c r="A25" s="25"/>
      <c r="B25" s="4"/>
      <c r="C25" s="8" t="s">
        <v>18</v>
      </c>
      <c r="D25" s="8"/>
      <c r="E25" s="9"/>
    </row>
    <row r="26" spans="1:10" ht="15.75" customHeight="1" x14ac:dyDescent="0.35">
      <c r="A26" s="34">
        <v>7</v>
      </c>
      <c r="B26" s="34" t="s">
        <v>61</v>
      </c>
      <c r="C26" s="2" t="s">
        <v>62</v>
      </c>
      <c r="D26" s="2">
        <v>0.37390000000000001</v>
      </c>
      <c r="E26" s="2">
        <v>3770</v>
      </c>
    </row>
    <row r="27" spans="1:10" ht="18" customHeight="1" x14ac:dyDescent="0.35">
      <c r="A27" s="37"/>
      <c r="B27" s="37"/>
      <c r="C27" s="2" t="s">
        <v>63</v>
      </c>
      <c r="D27" s="2">
        <v>8.0600000000000005E-2</v>
      </c>
      <c r="E27" s="2">
        <v>5261</v>
      </c>
    </row>
    <row r="28" spans="1:10" ht="18" customHeight="1" x14ac:dyDescent="0.35">
      <c r="A28" s="35"/>
      <c r="B28" s="35"/>
      <c r="C28" s="2" t="s">
        <v>64</v>
      </c>
      <c r="D28" s="2">
        <v>0.25009999999999999</v>
      </c>
      <c r="E28" s="2">
        <v>7195</v>
      </c>
    </row>
    <row r="29" spans="1:10" ht="18" customHeight="1" x14ac:dyDescent="0.3">
      <c r="A29" s="34">
        <v>8</v>
      </c>
      <c r="B29" s="32" t="s">
        <v>78</v>
      </c>
      <c r="C29" s="2" t="s">
        <v>62</v>
      </c>
      <c r="D29" s="2">
        <v>0.37390000000000001</v>
      </c>
      <c r="E29" s="2">
        <v>3770</v>
      </c>
    </row>
    <row r="30" spans="1:10" ht="18" customHeight="1" x14ac:dyDescent="0.35">
      <c r="A30" s="37"/>
      <c r="B30" s="36"/>
      <c r="C30" s="2" t="s">
        <v>63</v>
      </c>
      <c r="D30" s="2">
        <v>0.25009999999999999</v>
      </c>
      <c r="E30" s="2">
        <v>7195</v>
      </c>
    </row>
    <row r="31" spans="1:10" ht="18" customHeight="1" x14ac:dyDescent="0.35">
      <c r="A31" s="35"/>
      <c r="B31" s="33"/>
      <c r="C31" s="2" t="s">
        <v>64</v>
      </c>
      <c r="D31" s="2">
        <v>8.0600000000000005E-2</v>
      </c>
      <c r="E31" s="2">
        <v>5261</v>
      </c>
    </row>
    <row r="32" spans="1:10" ht="18" customHeight="1" x14ac:dyDescent="0.35">
      <c r="A32" s="2">
        <v>9</v>
      </c>
      <c r="B32" s="7" t="s">
        <v>79</v>
      </c>
      <c r="C32" s="2" t="s">
        <v>80</v>
      </c>
      <c r="D32" s="2">
        <v>0.25</v>
      </c>
      <c r="E32" s="2">
        <v>18042</v>
      </c>
    </row>
    <row r="33" spans="1:5" ht="18" customHeight="1" x14ac:dyDescent="0.35">
      <c r="A33" s="7"/>
      <c r="B33" s="1" t="s">
        <v>5</v>
      </c>
      <c r="C33" s="2"/>
      <c r="D33" s="2"/>
      <c r="E33" s="3">
        <f>SUM(E26:E32)</f>
        <v>50494</v>
      </c>
    </row>
    <row r="34" spans="1:5" ht="18" customHeight="1" x14ac:dyDescent="0.35">
      <c r="A34" s="38" t="s">
        <v>22</v>
      </c>
      <c r="B34" s="41"/>
      <c r="C34" s="41"/>
      <c r="D34" s="41"/>
      <c r="E34" s="42"/>
    </row>
    <row r="35" spans="1:5" x14ac:dyDescent="0.35">
      <c r="A35" s="2">
        <v>10</v>
      </c>
      <c r="B35" s="7" t="s">
        <v>23</v>
      </c>
      <c r="C35" s="2" t="s">
        <v>24</v>
      </c>
      <c r="D35" s="2">
        <v>0.67</v>
      </c>
      <c r="E35" s="2">
        <v>24450</v>
      </c>
    </row>
    <row r="36" spans="1:5" ht="23.25" customHeight="1" x14ac:dyDescent="0.35">
      <c r="A36" s="34">
        <v>11</v>
      </c>
      <c r="B36" s="32" t="s">
        <v>25</v>
      </c>
      <c r="C36" s="2" t="s">
        <v>26</v>
      </c>
      <c r="D36" s="2">
        <v>0.21</v>
      </c>
      <c r="E36" s="2">
        <v>3110</v>
      </c>
    </row>
    <row r="37" spans="1:5" ht="18.75" customHeight="1" x14ac:dyDescent="0.35">
      <c r="A37" s="37"/>
      <c r="B37" s="36"/>
      <c r="C37" s="2" t="s">
        <v>27</v>
      </c>
      <c r="D37" s="2">
        <v>0.1</v>
      </c>
      <c r="E37" s="2">
        <v>1906</v>
      </c>
    </row>
    <row r="38" spans="1:5" ht="18.75" customHeight="1" x14ac:dyDescent="0.35">
      <c r="A38" s="37"/>
      <c r="B38" s="36"/>
      <c r="C38" s="2" t="s">
        <v>28</v>
      </c>
      <c r="D38" s="2">
        <v>0.13</v>
      </c>
      <c r="E38" s="2">
        <v>2517</v>
      </c>
    </row>
    <row r="39" spans="1:5" ht="18.75" customHeight="1" x14ac:dyDescent="0.35">
      <c r="A39" s="37"/>
      <c r="B39" s="36"/>
      <c r="C39" s="2" t="s">
        <v>29</v>
      </c>
      <c r="D39" s="2">
        <v>0.14000000000000001</v>
      </c>
      <c r="E39" s="2">
        <v>12614</v>
      </c>
    </row>
    <row r="40" spans="1:5" ht="18.75" customHeight="1" x14ac:dyDescent="0.35">
      <c r="A40" s="35"/>
      <c r="B40" s="33"/>
      <c r="C40" s="2" t="s">
        <v>30</v>
      </c>
      <c r="D40" s="2">
        <v>0.13830000000000001</v>
      </c>
      <c r="E40" s="2">
        <v>11473</v>
      </c>
    </row>
    <row r="41" spans="1:5" ht="18.75" customHeight="1" x14ac:dyDescent="0.35">
      <c r="A41" s="2">
        <v>12</v>
      </c>
      <c r="B41" s="7" t="s">
        <v>31</v>
      </c>
      <c r="C41" s="2" t="s">
        <v>32</v>
      </c>
      <c r="D41" s="2">
        <v>1.27</v>
      </c>
      <c r="E41" s="2">
        <v>57587</v>
      </c>
    </row>
    <row r="42" spans="1:5" ht="18.75" customHeight="1" x14ac:dyDescent="0.35">
      <c r="A42" s="28">
        <v>13</v>
      </c>
      <c r="B42" s="31" t="s">
        <v>91</v>
      </c>
      <c r="C42" s="2" t="s">
        <v>92</v>
      </c>
      <c r="D42" s="2">
        <v>0.6</v>
      </c>
      <c r="E42" s="2">
        <v>44727</v>
      </c>
    </row>
    <row r="43" spans="1:5" ht="18.75" customHeight="1" x14ac:dyDescent="0.35">
      <c r="A43" s="34">
        <v>14</v>
      </c>
      <c r="B43" s="32" t="s">
        <v>93</v>
      </c>
      <c r="C43" s="2" t="s">
        <v>94</v>
      </c>
      <c r="D43" s="2">
        <v>0.25</v>
      </c>
      <c r="E43" s="2">
        <v>29125</v>
      </c>
    </row>
    <row r="44" spans="1:5" ht="18.75" customHeight="1" x14ac:dyDescent="0.35">
      <c r="A44" s="37"/>
      <c r="B44" s="36"/>
      <c r="C44" s="2" t="s">
        <v>95</v>
      </c>
      <c r="D44" s="2">
        <v>0.6</v>
      </c>
      <c r="E44" s="2">
        <v>61665</v>
      </c>
    </row>
    <row r="45" spans="1:5" ht="18.75" customHeight="1" x14ac:dyDescent="0.35">
      <c r="A45" s="35"/>
      <c r="B45" s="33"/>
      <c r="C45" s="2" t="s">
        <v>96</v>
      </c>
      <c r="D45" s="2">
        <v>0.25</v>
      </c>
      <c r="E45" s="2">
        <v>28158</v>
      </c>
    </row>
    <row r="46" spans="1:5" ht="18.75" customHeight="1" x14ac:dyDescent="0.35">
      <c r="A46" s="34">
        <v>15</v>
      </c>
      <c r="B46" s="32" t="s">
        <v>65</v>
      </c>
      <c r="C46" s="2" t="s">
        <v>66</v>
      </c>
      <c r="D46" s="2">
        <v>0.31</v>
      </c>
      <c r="E46" s="2">
        <v>11827</v>
      </c>
    </row>
    <row r="47" spans="1:5" ht="20.25" customHeight="1" x14ac:dyDescent="0.35">
      <c r="A47" s="35"/>
      <c r="B47" s="33"/>
      <c r="C47" s="2" t="s">
        <v>67</v>
      </c>
      <c r="D47" s="2">
        <v>0.51</v>
      </c>
      <c r="E47" s="2">
        <v>13555</v>
      </c>
    </row>
    <row r="48" spans="1:5" ht="16.5" customHeight="1" x14ac:dyDescent="0.35">
      <c r="A48" s="3"/>
      <c r="B48" s="1" t="s">
        <v>5</v>
      </c>
      <c r="C48" s="2"/>
      <c r="D48" s="2"/>
      <c r="E48" s="3">
        <f>SUM(E35:E47)</f>
        <v>302714</v>
      </c>
    </row>
    <row r="49" spans="1:5" ht="17.25" customHeight="1" x14ac:dyDescent="0.35">
      <c r="A49" s="38" t="s">
        <v>16</v>
      </c>
      <c r="B49" s="41"/>
      <c r="C49" s="41"/>
      <c r="D49" s="41"/>
      <c r="E49" s="42"/>
    </row>
    <row r="50" spans="1:5" ht="18.75" customHeight="1" x14ac:dyDescent="0.35">
      <c r="A50" s="34">
        <v>16</v>
      </c>
      <c r="B50" s="32" t="s">
        <v>33</v>
      </c>
      <c r="C50" s="24" t="s">
        <v>34</v>
      </c>
      <c r="D50" s="2">
        <v>0.1</v>
      </c>
      <c r="E50" s="2">
        <v>11063</v>
      </c>
    </row>
    <row r="51" spans="1:5" ht="15.75" customHeight="1" x14ac:dyDescent="0.35">
      <c r="A51" s="35"/>
      <c r="B51" s="33"/>
      <c r="C51" s="24" t="s">
        <v>35</v>
      </c>
      <c r="D51" s="2">
        <v>0.36</v>
      </c>
      <c r="E51" s="2">
        <v>39834</v>
      </c>
    </row>
    <row r="52" spans="1:5" ht="15.75" customHeight="1" x14ac:dyDescent="0.35">
      <c r="A52" s="2">
        <v>17</v>
      </c>
      <c r="B52" s="6" t="s">
        <v>20</v>
      </c>
      <c r="C52" s="24" t="s">
        <v>21</v>
      </c>
      <c r="D52" s="2">
        <v>0.62</v>
      </c>
      <c r="E52" s="2">
        <v>44484</v>
      </c>
    </row>
    <row r="53" spans="1:5" ht="21.75" customHeight="1" x14ac:dyDescent="0.35">
      <c r="A53" s="2">
        <v>18</v>
      </c>
      <c r="B53" s="6" t="s">
        <v>53</v>
      </c>
      <c r="C53" s="24" t="s">
        <v>54</v>
      </c>
      <c r="D53" s="2">
        <v>0.18</v>
      </c>
      <c r="E53" s="2">
        <v>30845</v>
      </c>
    </row>
    <row r="54" spans="1:5" ht="25.5" customHeight="1" x14ac:dyDescent="0.35">
      <c r="A54" s="2">
        <v>19</v>
      </c>
      <c r="B54" s="6" t="s">
        <v>55</v>
      </c>
      <c r="C54" s="24" t="s">
        <v>56</v>
      </c>
      <c r="D54" s="2">
        <v>0.15</v>
      </c>
      <c r="E54" s="2">
        <v>9352</v>
      </c>
    </row>
    <row r="55" spans="1:5" ht="27.75" customHeight="1" x14ac:dyDescent="0.35">
      <c r="A55" s="2">
        <v>20</v>
      </c>
      <c r="B55" s="6" t="s">
        <v>38</v>
      </c>
      <c r="C55" s="24" t="s">
        <v>39</v>
      </c>
      <c r="D55" s="2">
        <v>0.6</v>
      </c>
      <c r="E55" s="2">
        <v>101942</v>
      </c>
    </row>
    <row r="56" spans="1:5" ht="27.75" customHeight="1" x14ac:dyDescent="0.35">
      <c r="A56" s="2">
        <v>21</v>
      </c>
      <c r="B56" s="7" t="s">
        <v>42</v>
      </c>
      <c r="C56" s="24" t="s">
        <v>43</v>
      </c>
      <c r="D56" s="2">
        <v>0.71</v>
      </c>
      <c r="E56" s="2">
        <v>126534</v>
      </c>
    </row>
    <row r="57" spans="1:5" ht="30" customHeight="1" x14ac:dyDescent="0.35">
      <c r="A57" s="2">
        <v>22</v>
      </c>
      <c r="B57" s="7" t="s">
        <v>46</v>
      </c>
      <c r="C57" s="24" t="s">
        <v>47</v>
      </c>
      <c r="D57" s="2">
        <v>0.17</v>
      </c>
      <c r="E57" s="2">
        <v>16261</v>
      </c>
    </row>
    <row r="58" spans="1:5" ht="27" customHeight="1" x14ac:dyDescent="0.35">
      <c r="A58" s="34">
        <v>23</v>
      </c>
      <c r="B58" s="32" t="s">
        <v>48</v>
      </c>
      <c r="C58" s="2" t="s">
        <v>49</v>
      </c>
      <c r="D58" s="2">
        <v>0.08</v>
      </c>
      <c r="E58" s="2">
        <v>11963</v>
      </c>
    </row>
    <row r="59" spans="1:5" ht="22.5" customHeight="1" x14ac:dyDescent="0.35">
      <c r="A59" s="35"/>
      <c r="B59" s="33"/>
      <c r="C59" s="2" t="s">
        <v>50</v>
      </c>
      <c r="D59" s="2">
        <v>0.17</v>
      </c>
      <c r="E59" s="2">
        <v>13922</v>
      </c>
    </row>
    <row r="60" spans="1:5" ht="17.25" customHeight="1" x14ac:dyDescent="0.35">
      <c r="A60" s="34">
        <v>24</v>
      </c>
      <c r="B60" s="32" t="s">
        <v>73</v>
      </c>
      <c r="C60" s="2" t="s">
        <v>74</v>
      </c>
      <c r="D60" s="2">
        <v>0.19</v>
      </c>
      <c r="E60" s="2">
        <v>33861</v>
      </c>
    </row>
    <row r="61" spans="1:5" ht="19.5" customHeight="1" x14ac:dyDescent="0.35">
      <c r="A61" s="35"/>
      <c r="B61" s="33"/>
      <c r="C61" s="2" t="s">
        <v>75</v>
      </c>
      <c r="D61" s="2">
        <v>0.19</v>
      </c>
      <c r="E61" s="2">
        <v>30873</v>
      </c>
    </row>
    <row r="62" spans="1:5" ht="24.75" customHeight="1" x14ac:dyDescent="0.35">
      <c r="A62" s="27">
        <v>25</v>
      </c>
      <c r="B62" s="7" t="s">
        <v>76</v>
      </c>
      <c r="C62" s="2" t="s">
        <v>77</v>
      </c>
      <c r="D62" s="2">
        <v>0.25</v>
      </c>
      <c r="E62" s="2">
        <v>16939</v>
      </c>
    </row>
    <row r="63" spans="1:5" ht="27" customHeight="1" x14ac:dyDescent="0.35">
      <c r="A63" s="3"/>
      <c r="B63" s="1" t="s">
        <v>5</v>
      </c>
      <c r="C63" s="3"/>
      <c r="D63" s="3"/>
      <c r="E63" s="3">
        <f>SUM(E50:E62)</f>
        <v>487873</v>
      </c>
    </row>
    <row r="64" spans="1:5" ht="25.5" customHeight="1" x14ac:dyDescent="0.35">
      <c r="A64" s="38" t="s">
        <v>13</v>
      </c>
      <c r="B64" s="41"/>
      <c r="C64" s="41"/>
      <c r="D64" s="41"/>
      <c r="E64" s="42"/>
    </row>
    <row r="65" spans="1:13" ht="20.25" customHeight="1" x14ac:dyDescent="0.35">
      <c r="A65" s="29">
        <v>26</v>
      </c>
      <c r="B65" s="7" t="s">
        <v>44</v>
      </c>
      <c r="C65" s="2" t="s">
        <v>45</v>
      </c>
      <c r="D65" s="2">
        <v>0.61</v>
      </c>
      <c r="E65" s="2">
        <v>85398</v>
      </c>
      <c r="J65" s="5" t="s">
        <v>51</v>
      </c>
    </row>
    <row r="66" spans="1:13" ht="25.5" customHeight="1" x14ac:dyDescent="0.35">
      <c r="A66" s="29">
        <v>27</v>
      </c>
      <c r="B66" s="7" t="s">
        <v>81</v>
      </c>
      <c r="C66" s="2" t="s">
        <v>82</v>
      </c>
      <c r="D66" s="2">
        <v>0.28999999999999998</v>
      </c>
      <c r="E66" s="2">
        <v>24345</v>
      </c>
    </row>
    <row r="67" spans="1:13" ht="22.5" customHeight="1" x14ac:dyDescent="0.35">
      <c r="A67" s="29">
        <v>28</v>
      </c>
      <c r="B67" s="7" t="s">
        <v>83</v>
      </c>
      <c r="C67" s="2" t="s">
        <v>84</v>
      </c>
      <c r="D67" s="2">
        <v>0.60099999999999998</v>
      </c>
      <c r="E67" s="2">
        <v>17144</v>
      </c>
      <c r="M67" s="5" t="s">
        <v>52</v>
      </c>
    </row>
    <row r="68" spans="1:13" ht="22.5" customHeight="1" x14ac:dyDescent="0.35">
      <c r="A68" s="26"/>
      <c r="B68" s="30" t="s">
        <v>5</v>
      </c>
      <c r="C68" s="2"/>
      <c r="D68" s="2"/>
      <c r="E68" s="3">
        <f>SUM(E65:E67)</f>
        <v>126887</v>
      </c>
    </row>
    <row r="69" spans="1:13" ht="22.5" customHeight="1" x14ac:dyDescent="0.35">
      <c r="A69" s="53" t="s">
        <v>97</v>
      </c>
      <c r="B69" s="54"/>
      <c r="C69" s="54"/>
      <c r="D69" s="54"/>
      <c r="E69" s="55"/>
    </row>
    <row r="70" spans="1:13" ht="22.5" customHeight="1" x14ac:dyDescent="0.35">
      <c r="A70" s="29">
        <v>29</v>
      </c>
      <c r="B70" s="7" t="s">
        <v>98</v>
      </c>
      <c r="C70" s="2" t="s">
        <v>99</v>
      </c>
      <c r="D70" s="2">
        <v>0.68</v>
      </c>
      <c r="E70" s="2">
        <v>47989</v>
      </c>
    </row>
    <row r="71" spans="1:13" ht="22.5" customHeight="1" x14ac:dyDescent="0.35">
      <c r="A71" s="26"/>
      <c r="B71" s="30" t="s">
        <v>5</v>
      </c>
      <c r="C71" s="2"/>
      <c r="D71" s="2"/>
      <c r="E71" s="3">
        <f>E70</f>
        <v>47989</v>
      </c>
    </row>
    <row r="72" spans="1:13" ht="24" customHeight="1" x14ac:dyDescent="0.35">
      <c r="A72" s="53" t="s">
        <v>72</v>
      </c>
      <c r="B72" s="54"/>
      <c r="C72" s="54"/>
      <c r="D72" s="54"/>
      <c r="E72" s="55"/>
    </row>
    <row r="73" spans="1:13" ht="22.5" customHeight="1" x14ac:dyDescent="0.35">
      <c r="A73" s="29">
        <v>30</v>
      </c>
      <c r="B73" s="7" t="s">
        <v>70</v>
      </c>
      <c r="C73" s="2" t="s">
        <v>71</v>
      </c>
      <c r="D73" s="2">
        <v>0.4</v>
      </c>
      <c r="E73" s="2">
        <v>40343</v>
      </c>
    </row>
    <row r="74" spans="1:13" ht="15.75" customHeight="1" x14ac:dyDescent="0.35">
      <c r="A74" s="2"/>
      <c r="B74" s="1" t="s">
        <v>5</v>
      </c>
      <c r="C74" s="7"/>
      <c r="D74" s="2"/>
      <c r="E74" s="3">
        <f>E73</f>
        <v>40343</v>
      </c>
    </row>
    <row r="75" spans="1:13" ht="27" customHeight="1" x14ac:dyDescent="0.35">
      <c r="A75" s="2"/>
      <c r="B75" s="21" t="s">
        <v>11</v>
      </c>
      <c r="C75" s="22"/>
      <c r="D75" s="22"/>
      <c r="E75" s="23">
        <f>E13+E19+E24+E33+E48+E63+E68+E74+E71</f>
        <v>1445444</v>
      </c>
    </row>
    <row r="76" spans="1:13" ht="23.25" customHeight="1" x14ac:dyDescent="0.35"/>
    <row r="77" spans="1:13" ht="24" customHeight="1" x14ac:dyDescent="0.35">
      <c r="B77" s="52" t="s">
        <v>12</v>
      </c>
      <c r="C77" s="52"/>
      <c r="D77" s="52"/>
      <c r="E77" s="52"/>
    </row>
    <row r="78" spans="1:13" ht="12.75" customHeight="1" x14ac:dyDescent="0.35"/>
    <row r="79" spans="1:13" ht="12.75" customHeight="1" x14ac:dyDescent="0.35"/>
    <row r="80" spans="1:13" ht="12.75" customHeight="1" x14ac:dyDescent="0.35"/>
    <row r="81" spans="8:8" ht="12.75" customHeight="1" x14ac:dyDescent="0.35"/>
    <row r="82" spans="8:8" ht="12.75" customHeight="1" x14ac:dyDescent="0.35"/>
    <row r="83" spans="8:8" ht="12.75" customHeight="1" x14ac:dyDescent="0.35"/>
    <row r="84" spans="8:8" ht="12.75" customHeight="1" x14ac:dyDescent="0.35"/>
    <row r="85" spans="8:8" ht="13.5" customHeight="1" x14ac:dyDescent="0.35"/>
    <row r="86" spans="8:8" ht="13.5" customHeight="1" x14ac:dyDescent="0.35"/>
    <row r="87" spans="8:8" ht="13.5" customHeight="1" x14ac:dyDescent="0.35"/>
    <row r="88" spans="8:8" ht="13.5" customHeight="1" x14ac:dyDescent="0.35"/>
    <row r="91" spans="8:8" ht="16.5" x14ac:dyDescent="0.3">
      <c r="H91" s="5" t="s">
        <v>14</v>
      </c>
    </row>
  </sheetData>
  <mergeCells count="35">
    <mergeCell ref="A64:E64"/>
    <mergeCell ref="A49:E49"/>
    <mergeCell ref="B77:E77"/>
    <mergeCell ref="B50:B51"/>
    <mergeCell ref="A50:A51"/>
    <mergeCell ref="B58:B59"/>
    <mergeCell ref="A58:A59"/>
    <mergeCell ref="A72:E72"/>
    <mergeCell ref="B60:B61"/>
    <mergeCell ref="A60:A61"/>
    <mergeCell ref="A69:E69"/>
    <mergeCell ref="C2:E2"/>
    <mergeCell ref="B3:E3"/>
    <mergeCell ref="B4:E4"/>
    <mergeCell ref="B5:E5"/>
    <mergeCell ref="B6:E6"/>
    <mergeCell ref="B7:E7"/>
    <mergeCell ref="A14:E14"/>
    <mergeCell ref="A9:E9"/>
    <mergeCell ref="B11:B12"/>
    <mergeCell ref="A11:A12"/>
    <mergeCell ref="B20:E20"/>
    <mergeCell ref="A34:E34"/>
    <mergeCell ref="B36:B40"/>
    <mergeCell ref="A36:A40"/>
    <mergeCell ref="B26:B28"/>
    <mergeCell ref="A26:A28"/>
    <mergeCell ref="B46:B47"/>
    <mergeCell ref="A46:A47"/>
    <mergeCell ref="B29:B31"/>
    <mergeCell ref="A29:A31"/>
    <mergeCell ref="B21:B23"/>
    <mergeCell ref="A21:A23"/>
    <mergeCell ref="B43:B45"/>
    <mergeCell ref="A43:A45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2024-10-22T18:27:40Z</cp:lastPrinted>
  <dcterms:created xsi:type="dcterms:W3CDTF">2023-06-29T12:31:01Z</dcterms:created>
  <dcterms:modified xsi:type="dcterms:W3CDTF">2024-10-22T18:27:41Z</dcterms:modified>
</cp:coreProperties>
</file>